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85" yWindow="0" windowWidth="20730" windowHeight="7590" firstSheet="1" activeTab="1"/>
  </bookViews>
  <sheets>
    <sheet name="Empresas" sheetId="7" state="hidden" r:id="rId1"/>
    <sheet name="Oferta" sheetId="13" r:id="rId2"/>
    <sheet name="Beneficiarios" sheetId="34" r:id="rId3"/>
    <sheet name="Localidades Viviendas" sheetId="36" state="hidden" r:id="rId4"/>
    <sheet name="Hoja1" sheetId="37" state="hidden" r:id="rId5"/>
  </sheets>
  <definedNames>
    <definedName name="_xlnm._FilterDatabase" localSheetId="2" hidden="1">Beneficiarios!$A$1:$R$2</definedName>
    <definedName name="_xlnm._FilterDatabase" localSheetId="3" hidden="1">'Localidades Viviendas'!$A$1:$K$1256</definedName>
    <definedName name="_xlnm._FilterDatabase" localSheetId="1" hidden="1">Oferta!$A$1:$W$2</definedName>
    <definedName name="Criteria" localSheetId="2">Beneficiarios!#REF!</definedName>
    <definedName name="Criteria" localSheetId="1">Oferta!#REF!</definedName>
    <definedName name="Paquete" localSheetId="2">Beneficiarios!#REF!</definedName>
    <definedName name="Paquete">Oferta!#REF!</definedName>
    <definedName name="_xlnm.Print_Titles" localSheetId="3">'Localidades Viviendas'!$1:$1</definedName>
  </definedNames>
  <calcPr calcId="145621"/>
</workbook>
</file>

<file path=xl/calcChain.xml><?xml version="1.0" encoding="utf-8"?>
<calcChain xmlns="http://schemas.openxmlformats.org/spreadsheetml/2006/main">
  <c r="B2" i="13" l="1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169" i="34"/>
  <c r="B170" i="34"/>
  <c r="B171" i="34"/>
  <c r="B172" i="34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200" i="34"/>
  <c r="B201" i="34"/>
  <c r="B202" i="34"/>
  <c r="B203" i="34"/>
  <c r="B204" i="34"/>
  <c r="B205" i="34"/>
  <c r="B206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B292" i="34"/>
  <c r="B293" i="34"/>
  <c r="B294" i="34"/>
  <c r="B295" i="34"/>
  <c r="B296" i="34"/>
  <c r="B297" i="34"/>
  <c r="B298" i="34"/>
  <c r="B299" i="34"/>
  <c r="B300" i="34"/>
  <c r="B2" i="34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E300" i="34" l="1"/>
  <c r="D300" i="34"/>
  <c r="N255" i="13"/>
  <c r="E2" i="34" l="1"/>
  <c r="O6" i="13" l="1"/>
  <c r="O8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6" i="13"/>
  <c r="O257" i="13"/>
  <c r="O258" i="13"/>
  <c r="O259" i="13"/>
  <c r="O260" i="13"/>
  <c r="O261" i="13"/>
  <c r="O262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0" i="13"/>
  <c r="O281" i="13"/>
  <c r="O282" i="13"/>
  <c r="O283" i="13"/>
  <c r="O284" i="13"/>
  <c r="O285" i="13"/>
  <c r="O286" i="13"/>
  <c r="O287" i="13"/>
  <c r="O288" i="13"/>
  <c r="O289" i="13"/>
  <c r="O290" i="13"/>
  <c r="O291" i="13"/>
  <c r="O294" i="13"/>
  <c r="O295" i="13"/>
  <c r="O296" i="13"/>
  <c r="O297" i="13"/>
  <c r="O298" i="13"/>
  <c r="P6" i="13"/>
  <c r="P8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6" i="13"/>
  <c r="P257" i="13"/>
  <c r="P258" i="13"/>
  <c r="P259" i="13"/>
  <c r="P260" i="13"/>
  <c r="P261" i="13"/>
  <c r="P262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P282" i="13"/>
  <c r="P283" i="13"/>
  <c r="P284" i="13"/>
  <c r="P285" i="13"/>
  <c r="P286" i="13"/>
  <c r="P287" i="13"/>
  <c r="P288" i="13"/>
  <c r="P289" i="13"/>
  <c r="P290" i="13"/>
  <c r="P291" i="13"/>
  <c r="P294" i="13"/>
  <c r="P295" i="13"/>
  <c r="P296" i="13"/>
  <c r="P297" i="13"/>
  <c r="P298" i="13"/>
  <c r="D2" i="13"/>
  <c r="D3" i="34" l="1"/>
  <c r="E3" i="34"/>
  <c r="F3" i="34"/>
  <c r="G3" i="34"/>
  <c r="D4" i="34"/>
  <c r="F4" i="34"/>
  <c r="G4" i="34"/>
  <c r="D5" i="34"/>
  <c r="E5" i="34"/>
  <c r="F5" i="34"/>
  <c r="G5" i="34"/>
  <c r="D6" i="34"/>
  <c r="E6" i="34"/>
  <c r="F6" i="34"/>
  <c r="G6" i="34"/>
  <c r="D7" i="34"/>
  <c r="E7" i="34"/>
  <c r="F7" i="34"/>
  <c r="G7" i="34"/>
  <c r="D8" i="34"/>
  <c r="E8" i="34"/>
  <c r="F8" i="34"/>
  <c r="G8" i="34"/>
  <c r="D9" i="34"/>
  <c r="E9" i="34"/>
  <c r="F9" i="34"/>
  <c r="G9" i="34"/>
  <c r="D10" i="34"/>
  <c r="E10" i="34"/>
  <c r="F10" i="34"/>
  <c r="G10" i="34"/>
  <c r="D11" i="34"/>
  <c r="E11" i="34"/>
  <c r="F11" i="34"/>
  <c r="G11" i="34"/>
  <c r="D12" i="34"/>
  <c r="E12" i="34"/>
  <c r="F12" i="34"/>
  <c r="G12" i="34"/>
  <c r="D13" i="34"/>
  <c r="E13" i="34"/>
  <c r="F13" i="34"/>
  <c r="G13" i="34"/>
  <c r="D14" i="34"/>
  <c r="E14" i="34"/>
  <c r="F14" i="34"/>
  <c r="G14" i="34"/>
  <c r="D15" i="34"/>
  <c r="E15" i="34"/>
  <c r="F15" i="34"/>
  <c r="G15" i="34"/>
  <c r="D16" i="34"/>
  <c r="E16" i="34"/>
  <c r="F16" i="34"/>
  <c r="G16" i="34"/>
  <c r="D17" i="34"/>
  <c r="E17" i="34"/>
  <c r="F17" i="34"/>
  <c r="G17" i="34"/>
  <c r="D18" i="34"/>
  <c r="E18" i="34"/>
  <c r="F18" i="34"/>
  <c r="G18" i="34"/>
  <c r="D19" i="34"/>
  <c r="E19" i="34"/>
  <c r="F19" i="34"/>
  <c r="G19" i="34"/>
  <c r="D20" i="34"/>
  <c r="E20" i="34"/>
  <c r="F20" i="34"/>
  <c r="G20" i="34"/>
  <c r="D21" i="34"/>
  <c r="E21" i="34"/>
  <c r="F21" i="34"/>
  <c r="G21" i="34"/>
  <c r="D22" i="34"/>
  <c r="E22" i="34"/>
  <c r="F22" i="34"/>
  <c r="G22" i="34"/>
  <c r="D23" i="34"/>
  <c r="E23" i="34"/>
  <c r="F23" i="34"/>
  <c r="G23" i="34"/>
  <c r="D24" i="34"/>
  <c r="E24" i="34"/>
  <c r="F24" i="34"/>
  <c r="G24" i="34"/>
  <c r="D25" i="34"/>
  <c r="E25" i="34"/>
  <c r="F25" i="34"/>
  <c r="G25" i="34"/>
  <c r="D26" i="34"/>
  <c r="E26" i="34"/>
  <c r="F26" i="34"/>
  <c r="G26" i="34"/>
  <c r="D27" i="34"/>
  <c r="E27" i="34"/>
  <c r="F27" i="34"/>
  <c r="G27" i="34"/>
  <c r="D28" i="34"/>
  <c r="E28" i="34"/>
  <c r="F28" i="34"/>
  <c r="G28" i="34"/>
  <c r="D29" i="34"/>
  <c r="E29" i="34"/>
  <c r="F29" i="34"/>
  <c r="G29" i="34"/>
  <c r="D30" i="34"/>
  <c r="E30" i="34"/>
  <c r="F30" i="34"/>
  <c r="G30" i="34"/>
  <c r="D31" i="34"/>
  <c r="E31" i="34"/>
  <c r="F31" i="34"/>
  <c r="G31" i="34"/>
  <c r="D32" i="34"/>
  <c r="E32" i="34"/>
  <c r="F32" i="34"/>
  <c r="G32" i="34"/>
  <c r="D33" i="34"/>
  <c r="E33" i="34"/>
  <c r="F33" i="34"/>
  <c r="G33" i="34"/>
  <c r="D34" i="34"/>
  <c r="E34" i="34"/>
  <c r="F34" i="34"/>
  <c r="G34" i="34"/>
  <c r="D35" i="34"/>
  <c r="E35" i="34"/>
  <c r="F35" i="34"/>
  <c r="G35" i="34"/>
  <c r="D36" i="34"/>
  <c r="E36" i="34"/>
  <c r="F36" i="34"/>
  <c r="G36" i="34"/>
  <c r="D37" i="34"/>
  <c r="E37" i="34"/>
  <c r="F37" i="34"/>
  <c r="G37" i="34"/>
  <c r="D38" i="34"/>
  <c r="E38" i="34"/>
  <c r="F38" i="34"/>
  <c r="G38" i="34"/>
  <c r="D39" i="34"/>
  <c r="E39" i="34"/>
  <c r="F39" i="34"/>
  <c r="G39" i="34"/>
  <c r="D40" i="34"/>
  <c r="E40" i="34"/>
  <c r="F40" i="34"/>
  <c r="G40" i="34"/>
  <c r="D41" i="34"/>
  <c r="E41" i="34"/>
  <c r="F41" i="34"/>
  <c r="G41" i="34"/>
  <c r="D42" i="34"/>
  <c r="E42" i="34"/>
  <c r="F42" i="34"/>
  <c r="G42" i="34"/>
  <c r="D43" i="34"/>
  <c r="E43" i="34"/>
  <c r="F43" i="34"/>
  <c r="G43" i="34"/>
  <c r="D44" i="34"/>
  <c r="E44" i="34"/>
  <c r="F44" i="34"/>
  <c r="G44" i="34"/>
  <c r="D45" i="34"/>
  <c r="E45" i="34"/>
  <c r="F45" i="34"/>
  <c r="G45" i="34"/>
  <c r="D46" i="34"/>
  <c r="E46" i="34"/>
  <c r="F46" i="34"/>
  <c r="G46" i="34"/>
  <c r="D47" i="34"/>
  <c r="E47" i="34"/>
  <c r="F47" i="34"/>
  <c r="G47" i="34"/>
  <c r="D48" i="34"/>
  <c r="E48" i="34"/>
  <c r="F48" i="34"/>
  <c r="G48" i="34"/>
  <c r="D49" i="34"/>
  <c r="E49" i="34"/>
  <c r="F49" i="34"/>
  <c r="G49" i="34"/>
  <c r="D50" i="34"/>
  <c r="E50" i="34"/>
  <c r="F50" i="34"/>
  <c r="G50" i="34"/>
  <c r="D51" i="34"/>
  <c r="E51" i="34"/>
  <c r="F51" i="34"/>
  <c r="G51" i="34"/>
  <c r="D52" i="34"/>
  <c r="E52" i="34"/>
  <c r="F52" i="34"/>
  <c r="G52" i="34"/>
  <c r="D53" i="34"/>
  <c r="E53" i="34"/>
  <c r="F53" i="34"/>
  <c r="G53" i="34"/>
  <c r="D54" i="34"/>
  <c r="E54" i="34"/>
  <c r="F54" i="34"/>
  <c r="G54" i="34"/>
  <c r="D55" i="34"/>
  <c r="E55" i="34"/>
  <c r="F55" i="34"/>
  <c r="G55" i="34"/>
  <c r="D56" i="34"/>
  <c r="E56" i="34"/>
  <c r="F56" i="34"/>
  <c r="G56" i="34"/>
  <c r="D57" i="34"/>
  <c r="E57" i="34"/>
  <c r="F57" i="34"/>
  <c r="G57" i="34"/>
  <c r="D58" i="34"/>
  <c r="E58" i="34"/>
  <c r="F58" i="34"/>
  <c r="G58" i="34"/>
  <c r="D59" i="34"/>
  <c r="E59" i="34"/>
  <c r="F59" i="34"/>
  <c r="G59" i="34"/>
  <c r="D60" i="34"/>
  <c r="E60" i="34"/>
  <c r="F60" i="34"/>
  <c r="G60" i="34"/>
  <c r="D61" i="34"/>
  <c r="E61" i="34"/>
  <c r="F61" i="34"/>
  <c r="G61" i="34"/>
  <c r="D62" i="34"/>
  <c r="E62" i="34"/>
  <c r="F62" i="34"/>
  <c r="G62" i="34"/>
  <c r="D63" i="34"/>
  <c r="E63" i="34"/>
  <c r="F63" i="34"/>
  <c r="G63" i="34"/>
  <c r="D64" i="34"/>
  <c r="E64" i="34"/>
  <c r="F64" i="34"/>
  <c r="G64" i="34"/>
  <c r="D65" i="34"/>
  <c r="E65" i="34"/>
  <c r="F65" i="34"/>
  <c r="G65" i="34"/>
  <c r="D66" i="34"/>
  <c r="E66" i="34"/>
  <c r="F66" i="34"/>
  <c r="G66" i="34"/>
  <c r="D67" i="34"/>
  <c r="E67" i="34"/>
  <c r="F67" i="34"/>
  <c r="G67" i="34"/>
  <c r="D68" i="34"/>
  <c r="E68" i="34"/>
  <c r="F68" i="34"/>
  <c r="G68" i="34"/>
  <c r="D69" i="34"/>
  <c r="E69" i="34"/>
  <c r="F69" i="34"/>
  <c r="G69" i="34"/>
  <c r="D70" i="34"/>
  <c r="E70" i="34"/>
  <c r="F70" i="34"/>
  <c r="G70" i="34"/>
  <c r="D71" i="34"/>
  <c r="E71" i="34"/>
  <c r="F71" i="34"/>
  <c r="G71" i="34"/>
  <c r="D72" i="34"/>
  <c r="E72" i="34"/>
  <c r="F72" i="34"/>
  <c r="G72" i="34"/>
  <c r="D73" i="34"/>
  <c r="E73" i="34"/>
  <c r="F73" i="34"/>
  <c r="G73" i="34"/>
  <c r="D74" i="34"/>
  <c r="E74" i="34"/>
  <c r="F74" i="34"/>
  <c r="G74" i="34"/>
  <c r="D75" i="34"/>
  <c r="E75" i="34"/>
  <c r="F75" i="34"/>
  <c r="G75" i="34"/>
  <c r="D76" i="34"/>
  <c r="E76" i="34"/>
  <c r="F76" i="34"/>
  <c r="G76" i="34"/>
  <c r="D77" i="34"/>
  <c r="E77" i="34"/>
  <c r="F77" i="34"/>
  <c r="G77" i="34"/>
  <c r="D78" i="34"/>
  <c r="E78" i="34"/>
  <c r="F78" i="34"/>
  <c r="G78" i="34"/>
  <c r="D79" i="34"/>
  <c r="E79" i="34"/>
  <c r="F79" i="34"/>
  <c r="G79" i="34"/>
  <c r="D80" i="34"/>
  <c r="E80" i="34"/>
  <c r="F80" i="34"/>
  <c r="G80" i="34"/>
  <c r="D81" i="34"/>
  <c r="E81" i="34"/>
  <c r="F81" i="34"/>
  <c r="G81" i="34"/>
  <c r="D82" i="34"/>
  <c r="E82" i="34"/>
  <c r="F82" i="34"/>
  <c r="G82" i="34"/>
  <c r="D83" i="34"/>
  <c r="E83" i="34"/>
  <c r="F83" i="34"/>
  <c r="G83" i="34"/>
  <c r="D84" i="34"/>
  <c r="E84" i="34"/>
  <c r="F84" i="34"/>
  <c r="G84" i="34"/>
  <c r="D85" i="34"/>
  <c r="E85" i="34"/>
  <c r="F85" i="34"/>
  <c r="G85" i="34"/>
  <c r="D86" i="34"/>
  <c r="E86" i="34"/>
  <c r="F86" i="34"/>
  <c r="G86" i="34"/>
  <c r="D87" i="34"/>
  <c r="E87" i="34"/>
  <c r="F87" i="34"/>
  <c r="G87" i="34"/>
  <c r="D88" i="34"/>
  <c r="E88" i="34"/>
  <c r="F88" i="34"/>
  <c r="G88" i="34"/>
  <c r="D89" i="34"/>
  <c r="E89" i="34"/>
  <c r="F89" i="34"/>
  <c r="G89" i="34"/>
  <c r="D90" i="34"/>
  <c r="E90" i="34"/>
  <c r="F90" i="34"/>
  <c r="G90" i="34"/>
  <c r="D91" i="34"/>
  <c r="E91" i="34"/>
  <c r="F91" i="34"/>
  <c r="G91" i="34"/>
  <c r="D92" i="34"/>
  <c r="E92" i="34"/>
  <c r="F92" i="34"/>
  <c r="G92" i="34"/>
  <c r="D93" i="34"/>
  <c r="E93" i="34"/>
  <c r="F93" i="34"/>
  <c r="G93" i="34"/>
  <c r="D94" i="34"/>
  <c r="E94" i="34"/>
  <c r="F94" i="34"/>
  <c r="G94" i="34"/>
  <c r="D95" i="34"/>
  <c r="E95" i="34"/>
  <c r="F95" i="34"/>
  <c r="G95" i="34"/>
  <c r="D96" i="34"/>
  <c r="E96" i="34"/>
  <c r="F96" i="34"/>
  <c r="G96" i="34"/>
  <c r="D97" i="34"/>
  <c r="E97" i="34"/>
  <c r="F97" i="34"/>
  <c r="G97" i="34"/>
  <c r="D98" i="34"/>
  <c r="E98" i="34"/>
  <c r="F98" i="34"/>
  <c r="G98" i="34"/>
  <c r="D99" i="34"/>
  <c r="E99" i="34"/>
  <c r="F99" i="34"/>
  <c r="G99" i="34"/>
  <c r="D100" i="34"/>
  <c r="E100" i="34"/>
  <c r="F100" i="34"/>
  <c r="G100" i="34"/>
  <c r="D101" i="34"/>
  <c r="E101" i="34"/>
  <c r="F101" i="34"/>
  <c r="G101" i="34"/>
  <c r="D102" i="34"/>
  <c r="E102" i="34"/>
  <c r="F102" i="34"/>
  <c r="G102" i="34"/>
  <c r="D103" i="34"/>
  <c r="E103" i="34"/>
  <c r="F103" i="34"/>
  <c r="G103" i="34"/>
  <c r="D104" i="34"/>
  <c r="E104" i="34"/>
  <c r="F104" i="34"/>
  <c r="G104" i="34"/>
  <c r="D105" i="34"/>
  <c r="E105" i="34"/>
  <c r="F105" i="34"/>
  <c r="G105" i="34"/>
  <c r="D106" i="34"/>
  <c r="E106" i="34"/>
  <c r="F106" i="34"/>
  <c r="G106" i="34"/>
  <c r="D107" i="34"/>
  <c r="E107" i="34"/>
  <c r="F107" i="34"/>
  <c r="G107" i="34"/>
  <c r="D108" i="34"/>
  <c r="E108" i="34"/>
  <c r="F108" i="34"/>
  <c r="G108" i="34"/>
  <c r="D109" i="34"/>
  <c r="E109" i="34"/>
  <c r="F109" i="34"/>
  <c r="G109" i="34"/>
  <c r="D110" i="34"/>
  <c r="E110" i="34"/>
  <c r="F110" i="34"/>
  <c r="G110" i="34"/>
  <c r="D111" i="34"/>
  <c r="E111" i="34"/>
  <c r="F111" i="34"/>
  <c r="G111" i="34"/>
  <c r="D112" i="34"/>
  <c r="E112" i="34"/>
  <c r="F112" i="34"/>
  <c r="G112" i="34"/>
  <c r="D113" i="34"/>
  <c r="E113" i="34"/>
  <c r="F113" i="34"/>
  <c r="G113" i="34"/>
  <c r="D114" i="34"/>
  <c r="E114" i="34"/>
  <c r="F114" i="34"/>
  <c r="G114" i="34"/>
  <c r="D115" i="34"/>
  <c r="E115" i="34"/>
  <c r="F115" i="34"/>
  <c r="G115" i="34"/>
  <c r="D116" i="34"/>
  <c r="E116" i="34"/>
  <c r="F116" i="34"/>
  <c r="G116" i="34"/>
  <c r="D117" i="34"/>
  <c r="E117" i="34"/>
  <c r="F117" i="34"/>
  <c r="G117" i="34"/>
  <c r="D118" i="34"/>
  <c r="E118" i="34"/>
  <c r="F118" i="34"/>
  <c r="G118" i="34"/>
  <c r="D119" i="34"/>
  <c r="E119" i="34"/>
  <c r="F119" i="34"/>
  <c r="G119" i="34"/>
  <c r="D120" i="34"/>
  <c r="E120" i="34"/>
  <c r="F120" i="34"/>
  <c r="G120" i="34"/>
  <c r="D121" i="34"/>
  <c r="E121" i="34"/>
  <c r="F121" i="34"/>
  <c r="G121" i="34"/>
  <c r="D122" i="34"/>
  <c r="E122" i="34"/>
  <c r="F122" i="34"/>
  <c r="G122" i="34"/>
  <c r="D123" i="34"/>
  <c r="E123" i="34"/>
  <c r="F123" i="34"/>
  <c r="G123" i="34"/>
  <c r="D124" i="34"/>
  <c r="E124" i="34"/>
  <c r="F124" i="34"/>
  <c r="G124" i="34"/>
  <c r="D125" i="34"/>
  <c r="E125" i="34"/>
  <c r="F125" i="34"/>
  <c r="G125" i="34"/>
  <c r="D126" i="34"/>
  <c r="E126" i="34"/>
  <c r="F126" i="34"/>
  <c r="G126" i="34"/>
  <c r="D127" i="34"/>
  <c r="E127" i="34"/>
  <c r="F127" i="34"/>
  <c r="G127" i="34"/>
  <c r="D128" i="34"/>
  <c r="E128" i="34"/>
  <c r="F128" i="34"/>
  <c r="G128" i="34"/>
  <c r="D129" i="34"/>
  <c r="E129" i="34"/>
  <c r="F129" i="34"/>
  <c r="G129" i="34"/>
  <c r="D130" i="34"/>
  <c r="E130" i="34"/>
  <c r="F130" i="34"/>
  <c r="G130" i="34"/>
  <c r="D131" i="34"/>
  <c r="E131" i="34"/>
  <c r="F131" i="34"/>
  <c r="G131" i="34"/>
  <c r="D132" i="34"/>
  <c r="E132" i="34"/>
  <c r="F132" i="34"/>
  <c r="G132" i="34"/>
  <c r="D133" i="34"/>
  <c r="E133" i="34"/>
  <c r="F133" i="34"/>
  <c r="G133" i="34"/>
  <c r="D134" i="34"/>
  <c r="E134" i="34"/>
  <c r="F134" i="34"/>
  <c r="G134" i="34"/>
  <c r="D135" i="34"/>
  <c r="E135" i="34"/>
  <c r="F135" i="34"/>
  <c r="G135" i="34"/>
  <c r="D136" i="34"/>
  <c r="E136" i="34"/>
  <c r="F136" i="34"/>
  <c r="G136" i="34"/>
  <c r="D137" i="34"/>
  <c r="E137" i="34"/>
  <c r="F137" i="34"/>
  <c r="G137" i="34"/>
  <c r="D138" i="34"/>
  <c r="E138" i="34"/>
  <c r="F138" i="34"/>
  <c r="G138" i="34"/>
  <c r="D139" i="34"/>
  <c r="E139" i="34"/>
  <c r="F139" i="34"/>
  <c r="G139" i="34"/>
  <c r="D140" i="34"/>
  <c r="E140" i="34"/>
  <c r="F140" i="34"/>
  <c r="G140" i="34"/>
  <c r="D141" i="34"/>
  <c r="E141" i="34"/>
  <c r="F141" i="34"/>
  <c r="G141" i="34"/>
  <c r="D142" i="34"/>
  <c r="E142" i="34"/>
  <c r="F142" i="34"/>
  <c r="G142" i="34"/>
  <c r="D143" i="34"/>
  <c r="E143" i="34"/>
  <c r="F143" i="34"/>
  <c r="G143" i="34"/>
  <c r="D144" i="34"/>
  <c r="E144" i="34"/>
  <c r="F144" i="34"/>
  <c r="G144" i="34"/>
  <c r="D145" i="34"/>
  <c r="E145" i="34"/>
  <c r="F145" i="34"/>
  <c r="G145" i="34"/>
  <c r="D146" i="34"/>
  <c r="E146" i="34"/>
  <c r="F146" i="34"/>
  <c r="G146" i="34"/>
  <c r="D147" i="34"/>
  <c r="E147" i="34"/>
  <c r="F147" i="34"/>
  <c r="G147" i="34"/>
  <c r="D148" i="34"/>
  <c r="E148" i="34"/>
  <c r="F148" i="34"/>
  <c r="G148" i="34"/>
  <c r="D149" i="34"/>
  <c r="E149" i="34"/>
  <c r="F149" i="34"/>
  <c r="G149" i="34"/>
  <c r="D150" i="34"/>
  <c r="E150" i="34"/>
  <c r="F150" i="34"/>
  <c r="G150" i="34"/>
  <c r="D151" i="34"/>
  <c r="E151" i="34"/>
  <c r="F151" i="34"/>
  <c r="G151" i="34"/>
  <c r="D152" i="34"/>
  <c r="E152" i="34"/>
  <c r="F152" i="34"/>
  <c r="G152" i="34"/>
  <c r="D153" i="34"/>
  <c r="E153" i="34"/>
  <c r="F153" i="34"/>
  <c r="G153" i="34"/>
  <c r="D154" i="34"/>
  <c r="E154" i="34"/>
  <c r="F154" i="34"/>
  <c r="G154" i="34"/>
  <c r="D155" i="34"/>
  <c r="E155" i="34"/>
  <c r="F155" i="34"/>
  <c r="G155" i="34"/>
  <c r="D156" i="34"/>
  <c r="E156" i="34"/>
  <c r="F156" i="34"/>
  <c r="G156" i="34"/>
  <c r="D157" i="34"/>
  <c r="E157" i="34"/>
  <c r="F157" i="34"/>
  <c r="G157" i="34"/>
  <c r="D158" i="34"/>
  <c r="E158" i="34"/>
  <c r="F158" i="34"/>
  <c r="G158" i="34"/>
  <c r="D159" i="34"/>
  <c r="E159" i="34"/>
  <c r="F159" i="34"/>
  <c r="G159" i="34"/>
  <c r="D160" i="34"/>
  <c r="E160" i="34"/>
  <c r="F160" i="34"/>
  <c r="G160" i="34"/>
  <c r="D161" i="34"/>
  <c r="E161" i="34"/>
  <c r="F161" i="34"/>
  <c r="G161" i="34"/>
  <c r="D162" i="34"/>
  <c r="E162" i="34"/>
  <c r="F162" i="34"/>
  <c r="G162" i="34"/>
  <c r="D163" i="34"/>
  <c r="E163" i="34"/>
  <c r="F163" i="34"/>
  <c r="G163" i="34"/>
  <c r="D164" i="34"/>
  <c r="E164" i="34"/>
  <c r="F164" i="34"/>
  <c r="G164" i="34"/>
  <c r="D165" i="34"/>
  <c r="E165" i="34"/>
  <c r="F165" i="34"/>
  <c r="G165" i="34"/>
  <c r="D166" i="34"/>
  <c r="E166" i="34"/>
  <c r="F166" i="34"/>
  <c r="G166" i="34"/>
  <c r="D167" i="34"/>
  <c r="E167" i="34"/>
  <c r="F167" i="34"/>
  <c r="G167" i="34"/>
  <c r="D168" i="34"/>
  <c r="E168" i="34"/>
  <c r="F168" i="34"/>
  <c r="G168" i="34"/>
  <c r="D169" i="34"/>
  <c r="E169" i="34"/>
  <c r="F169" i="34"/>
  <c r="G169" i="34"/>
  <c r="D170" i="34"/>
  <c r="E170" i="34"/>
  <c r="F170" i="34"/>
  <c r="G170" i="34"/>
  <c r="D171" i="34"/>
  <c r="E171" i="34"/>
  <c r="F171" i="34"/>
  <c r="G171" i="34"/>
  <c r="D172" i="34"/>
  <c r="E172" i="34"/>
  <c r="F172" i="34"/>
  <c r="G172" i="34"/>
  <c r="D173" i="34"/>
  <c r="E173" i="34"/>
  <c r="F173" i="34"/>
  <c r="G173" i="34"/>
  <c r="D174" i="34"/>
  <c r="E174" i="34"/>
  <c r="F174" i="34"/>
  <c r="G174" i="34"/>
  <c r="D175" i="34"/>
  <c r="E175" i="34"/>
  <c r="F175" i="34"/>
  <c r="G175" i="34"/>
  <c r="D176" i="34"/>
  <c r="E176" i="34"/>
  <c r="F176" i="34"/>
  <c r="G176" i="34"/>
  <c r="D177" i="34"/>
  <c r="E177" i="34"/>
  <c r="F177" i="34"/>
  <c r="G177" i="34"/>
  <c r="D178" i="34"/>
  <c r="E178" i="34"/>
  <c r="F178" i="34"/>
  <c r="G178" i="34"/>
  <c r="D179" i="34"/>
  <c r="E179" i="34"/>
  <c r="F179" i="34"/>
  <c r="G179" i="34"/>
  <c r="D180" i="34"/>
  <c r="E180" i="34"/>
  <c r="F180" i="34"/>
  <c r="G180" i="34"/>
  <c r="D181" i="34"/>
  <c r="E181" i="34"/>
  <c r="F181" i="34"/>
  <c r="G181" i="34"/>
  <c r="D182" i="34"/>
  <c r="E182" i="34"/>
  <c r="F182" i="34"/>
  <c r="G182" i="34"/>
  <c r="D183" i="34"/>
  <c r="E183" i="34"/>
  <c r="F183" i="34"/>
  <c r="G183" i="34"/>
  <c r="D184" i="34"/>
  <c r="E184" i="34"/>
  <c r="F184" i="34"/>
  <c r="G184" i="34"/>
  <c r="D185" i="34"/>
  <c r="E185" i="34"/>
  <c r="F185" i="34"/>
  <c r="G185" i="34"/>
  <c r="D186" i="34"/>
  <c r="E186" i="34"/>
  <c r="F186" i="34"/>
  <c r="G186" i="34"/>
  <c r="D187" i="34"/>
  <c r="E187" i="34"/>
  <c r="F187" i="34"/>
  <c r="G187" i="34"/>
  <c r="D188" i="34"/>
  <c r="E188" i="34"/>
  <c r="F188" i="34"/>
  <c r="G188" i="34"/>
  <c r="D189" i="34"/>
  <c r="E189" i="34"/>
  <c r="F189" i="34"/>
  <c r="G189" i="34"/>
  <c r="D190" i="34"/>
  <c r="E190" i="34"/>
  <c r="F190" i="34"/>
  <c r="G190" i="34"/>
  <c r="D191" i="34"/>
  <c r="E191" i="34"/>
  <c r="F191" i="34"/>
  <c r="G191" i="34"/>
  <c r="D192" i="34"/>
  <c r="E192" i="34"/>
  <c r="F192" i="34"/>
  <c r="G192" i="34"/>
  <c r="D193" i="34"/>
  <c r="E193" i="34"/>
  <c r="F193" i="34"/>
  <c r="G193" i="34"/>
  <c r="D194" i="34"/>
  <c r="E194" i="34"/>
  <c r="F194" i="34"/>
  <c r="G194" i="34"/>
  <c r="D195" i="34"/>
  <c r="E195" i="34"/>
  <c r="F195" i="34"/>
  <c r="G195" i="34"/>
  <c r="D196" i="34"/>
  <c r="E196" i="34"/>
  <c r="F196" i="34"/>
  <c r="G196" i="34"/>
  <c r="D197" i="34"/>
  <c r="E197" i="34"/>
  <c r="F197" i="34"/>
  <c r="G197" i="34"/>
  <c r="D198" i="34"/>
  <c r="E198" i="34"/>
  <c r="F198" i="34"/>
  <c r="G198" i="34"/>
  <c r="D199" i="34"/>
  <c r="E199" i="34"/>
  <c r="F199" i="34"/>
  <c r="G199" i="34"/>
  <c r="D200" i="34"/>
  <c r="E200" i="34"/>
  <c r="F200" i="34"/>
  <c r="G200" i="34"/>
  <c r="D201" i="34"/>
  <c r="E201" i="34"/>
  <c r="F201" i="34"/>
  <c r="G201" i="34"/>
  <c r="D202" i="34"/>
  <c r="E202" i="34"/>
  <c r="F202" i="34"/>
  <c r="G202" i="34"/>
  <c r="D203" i="34"/>
  <c r="E203" i="34"/>
  <c r="F203" i="34"/>
  <c r="G203" i="34"/>
  <c r="D204" i="34"/>
  <c r="E204" i="34"/>
  <c r="F204" i="34"/>
  <c r="G204" i="34"/>
  <c r="D205" i="34"/>
  <c r="E205" i="34"/>
  <c r="F205" i="34"/>
  <c r="G205" i="34"/>
  <c r="D206" i="34"/>
  <c r="E206" i="34"/>
  <c r="F206" i="34"/>
  <c r="G206" i="34"/>
  <c r="D207" i="34"/>
  <c r="E207" i="34"/>
  <c r="F207" i="34"/>
  <c r="G207" i="34"/>
  <c r="D208" i="34"/>
  <c r="E208" i="34"/>
  <c r="F208" i="34"/>
  <c r="G208" i="34"/>
  <c r="D209" i="34"/>
  <c r="E209" i="34"/>
  <c r="F209" i="34"/>
  <c r="G209" i="34"/>
  <c r="D210" i="34"/>
  <c r="E210" i="34"/>
  <c r="F210" i="34"/>
  <c r="G210" i="34"/>
  <c r="D211" i="34"/>
  <c r="E211" i="34"/>
  <c r="F211" i="34"/>
  <c r="G211" i="34"/>
  <c r="D212" i="34"/>
  <c r="E212" i="34"/>
  <c r="F212" i="34"/>
  <c r="G212" i="34"/>
  <c r="D213" i="34"/>
  <c r="E213" i="34"/>
  <c r="F213" i="34"/>
  <c r="G213" i="34"/>
  <c r="D214" i="34"/>
  <c r="E214" i="34"/>
  <c r="F214" i="34"/>
  <c r="G214" i="34"/>
  <c r="D215" i="34"/>
  <c r="E215" i="34"/>
  <c r="F215" i="34"/>
  <c r="G215" i="34"/>
  <c r="D216" i="34"/>
  <c r="E216" i="34"/>
  <c r="F216" i="34"/>
  <c r="G216" i="34"/>
  <c r="D217" i="34"/>
  <c r="E217" i="34"/>
  <c r="F217" i="34"/>
  <c r="G217" i="34"/>
  <c r="D218" i="34"/>
  <c r="E218" i="34"/>
  <c r="F218" i="34"/>
  <c r="G218" i="34"/>
  <c r="D219" i="34"/>
  <c r="E219" i="34"/>
  <c r="F219" i="34"/>
  <c r="G219" i="34"/>
  <c r="D220" i="34"/>
  <c r="E220" i="34"/>
  <c r="F220" i="34"/>
  <c r="G220" i="34"/>
  <c r="D221" i="34"/>
  <c r="E221" i="34"/>
  <c r="F221" i="34"/>
  <c r="G221" i="34"/>
  <c r="D222" i="34"/>
  <c r="E222" i="34"/>
  <c r="F222" i="34"/>
  <c r="G222" i="34"/>
  <c r="D223" i="34"/>
  <c r="E223" i="34"/>
  <c r="F223" i="34"/>
  <c r="G223" i="34"/>
  <c r="D224" i="34"/>
  <c r="E224" i="34"/>
  <c r="F224" i="34"/>
  <c r="G224" i="34"/>
  <c r="D225" i="34"/>
  <c r="E225" i="34"/>
  <c r="F225" i="34"/>
  <c r="G225" i="34"/>
  <c r="D226" i="34"/>
  <c r="E226" i="34"/>
  <c r="F226" i="34"/>
  <c r="G226" i="34"/>
  <c r="D227" i="34"/>
  <c r="E227" i="34"/>
  <c r="F227" i="34"/>
  <c r="G227" i="34"/>
  <c r="D228" i="34"/>
  <c r="E228" i="34"/>
  <c r="F228" i="34"/>
  <c r="G228" i="34"/>
  <c r="D229" i="34"/>
  <c r="E229" i="34"/>
  <c r="F229" i="34"/>
  <c r="G229" i="34"/>
  <c r="D230" i="34"/>
  <c r="E230" i="34"/>
  <c r="F230" i="34"/>
  <c r="G230" i="34"/>
  <c r="D231" i="34"/>
  <c r="E231" i="34"/>
  <c r="F231" i="34"/>
  <c r="G231" i="34"/>
  <c r="D232" i="34"/>
  <c r="E232" i="34"/>
  <c r="F232" i="34"/>
  <c r="G232" i="34"/>
  <c r="D233" i="34"/>
  <c r="E233" i="34"/>
  <c r="F233" i="34"/>
  <c r="G233" i="34"/>
  <c r="D234" i="34"/>
  <c r="E234" i="34"/>
  <c r="F234" i="34"/>
  <c r="G234" i="34"/>
  <c r="D235" i="34"/>
  <c r="E235" i="34"/>
  <c r="F235" i="34"/>
  <c r="G235" i="34"/>
  <c r="D236" i="34"/>
  <c r="E236" i="34"/>
  <c r="F236" i="34"/>
  <c r="G236" i="34"/>
  <c r="D237" i="34"/>
  <c r="E237" i="34"/>
  <c r="F237" i="34"/>
  <c r="G237" i="34"/>
  <c r="D238" i="34"/>
  <c r="E238" i="34"/>
  <c r="F238" i="34"/>
  <c r="G238" i="34"/>
  <c r="D239" i="34"/>
  <c r="E239" i="34"/>
  <c r="F239" i="34"/>
  <c r="G239" i="34"/>
  <c r="D240" i="34"/>
  <c r="E240" i="34"/>
  <c r="F240" i="34"/>
  <c r="G240" i="34"/>
  <c r="D241" i="34"/>
  <c r="E241" i="34"/>
  <c r="F241" i="34"/>
  <c r="G241" i="34"/>
  <c r="D242" i="34"/>
  <c r="E242" i="34"/>
  <c r="F242" i="34"/>
  <c r="G242" i="34"/>
  <c r="D243" i="34"/>
  <c r="E243" i="34"/>
  <c r="F243" i="34"/>
  <c r="G243" i="34"/>
  <c r="D244" i="34"/>
  <c r="E244" i="34"/>
  <c r="F244" i="34"/>
  <c r="G244" i="34"/>
  <c r="D245" i="34"/>
  <c r="E245" i="34"/>
  <c r="F245" i="34"/>
  <c r="G245" i="34"/>
  <c r="D246" i="34"/>
  <c r="E246" i="34"/>
  <c r="F246" i="34"/>
  <c r="G246" i="34"/>
  <c r="D247" i="34"/>
  <c r="E247" i="34"/>
  <c r="F247" i="34"/>
  <c r="G247" i="34"/>
  <c r="D248" i="34"/>
  <c r="E248" i="34"/>
  <c r="F248" i="34"/>
  <c r="G248" i="34"/>
  <c r="D249" i="34"/>
  <c r="E249" i="34"/>
  <c r="F249" i="34"/>
  <c r="G249" i="34"/>
  <c r="D250" i="34"/>
  <c r="E250" i="34"/>
  <c r="F250" i="34"/>
  <c r="G250" i="34"/>
  <c r="D251" i="34"/>
  <c r="E251" i="34"/>
  <c r="F251" i="34"/>
  <c r="G251" i="34"/>
  <c r="D252" i="34"/>
  <c r="E252" i="34"/>
  <c r="F252" i="34"/>
  <c r="G252" i="34"/>
  <c r="D253" i="34"/>
  <c r="E253" i="34"/>
  <c r="F253" i="34"/>
  <c r="G253" i="34"/>
  <c r="D254" i="34"/>
  <c r="E254" i="34"/>
  <c r="F254" i="34"/>
  <c r="G254" i="34"/>
  <c r="D255" i="34"/>
  <c r="E255" i="34"/>
  <c r="F255" i="34"/>
  <c r="G255" i="34"/>
  <c r="D256" i="34"/>
  <c r="E256" i="34"/>
  <c r="F256" i="34"/>
  <c r="G256" i="34"/>
  <c r="D257" i="34"/>
  <c r="E257" i="34"/>
  <c r="F257" i="34"/>
  <c r="G257" i="34"/>
  <c r="D258" i="34"/>
  <c r="E258" i="34"/>
  <c r="F258" i="34"/>
  <c r="G258" i="34"/>
  <c r="D259" i="34"/>
  <c r="E259" i="34"/>
  <c r="F259" i="34"/>
  <c r="G259" i="34"/>
  <c r="D260" i="34"/>
  <c r="E260" i="34"/>
  <c r="F260" i="34"/>
  <c r="G260" i="34"/>
  <c r="D261" i="34"/>
  <c r="E261" i="34"/>
  <c r="F261" i="34"/>
  <c r="G261" i="34"/>
  <c r="D262" i="34"/>
  <c r="E262" i="34"/>
  <c r="F262" i="34"/>
  <c r="G262" i="34"/>
  <c r="D263" i="34"/>
  <c r="E263" i="34"/>
  <c r="F263" i="34"/>
  <c r="G263" i="34"/>
  <c r="D264" i="34"/>
  <c r="E264" i="34"/>
  <c r="F264" i="34"/>
  <c r="G264" i="34"/>
  <c r="D265" i="34"/>
  <c r="E265" i="34"/>
  <c r="F265" i="34"/>
  <c r="G265" i="34"/>
  <c r="D266" i="34"/>
  <c r="E266" i="34"/>
  <c r="F266" i="34"/>
  <c r="G266" i="34"/>
  <c r="D267" i="34"/>
  <c r="E267" i="34"/>
  <c r="F267" i="34"/>
  <c r="G267" i="34"/>
  <c r="D268" i="34"/>
  <c r="E268" i="34"/>
  <c r="F268" i="34"/>
  <c r="G268" i="34"/>
  <c r="D269" i="34"/>
  <c r="E269" i="34"/>
  <c r="F269" i="34"/>
  <c r="G269" i="34"/>
  <c r="D270" i="34"/>
  <c r="E270" i="34"/>
  <c r="F270" i="34"/>
  <c r="G270" i="34"/>
  <c r="D271" i="34"/>
  <c r="E271" i="34"/>
  <c r="F271" i="34"/>
  <c r="G271" i="34"/>
  <c r="D272" i="34"/>
  <c r="E272" i="34"/>
  <c r="F272" i="34"/>
  <c r="G272" i="34"/>
  <c r="D273" i="34"/>
  <c r="E273" i="34"/>
  <c r="F273" i="34"/>
  <c r="G273" i="34"/>
  <c r="D274" i="34"/>
  <c r="E274" i="34"/>
  <c r="F274" i="34"/>
  <c r="G274" i="34"/>
  <c r="D275" i="34"/>
  <c r="E275" i="34"/>
  <c r="F275" i="34"/>
  <c r="G275" i="34"/>
  <c r="D276" i="34"/>
  <c r="E276" i="34"/>
  <c r="F276" i="34"/>
  <c r="G276" i="34"/>
  <c r="D277" i="34"/>
  <c r="E277" i="34"/>
  <c r="F277" i="34"/>
  <c r="G277" i="34"/>
  <c r="D278" i="34"/>
  <c r="E278" i="34"/>
  <c r="F278" i="34"/>
  <c r="G278" i="34"/>
  <c r="D279" i="34"/>
  <c r="E279" i="34"/>
  <c r="F279" i="34"/>
  <c r="G279" i="34"/>
  <c r="D280" i="34"/>
  <c r="E280" i="34"/>
  <c r="F280" i="34"/>
  <c r="G280" i="34"/>
  <c r="D281" i="34"/>
  <c r="E281" i="34"/>
  <c r="F281" i="34"/>
  <c r="G281" i="34"/>
  <c r="D282" i="34"/>
  <c r="E282" i="34"/>
  <c r="F282" i="34"/>
  <c r="G282" i="34"/>
  <c r="D283" i="34"/>
  <c r="E283" i="34"/>
  <c r="F283" i="34"/>
  <c r="G283" i="34"/>
  <c r="D284" i="34"/>
  <c r="E284" i="34"/>
  <c r="F284" i="34"/>
  <c r="G284" i="34"/>
  <c r="D285" i="34"/>
  <c r="E285" i="34"/>
  <c r="F285" i="34"/>
  <c r="G285" i="34"/>
  <c r="D286" i="34"/>
  <c r="E286" i="34"/>
  <c r="F286" i="34"/>
  <c r="G286" i="34"/>
  <c r="D287" i="34"/>
  <c r="E287" i="34"/>
  <c r="F287" i="34"/>
  <c r="G287" i="34"/>
  <c r="D288" i="34"/>
  <c r="E288" i="34"/>
  <c r="F288" i="34"/>
  <c r="G288" i="34"/>
  <c r="D289" i="34"/>
  <c r="E289" i="34"/>
  <c r="F289" i="34"/>
  <c r="G289" i="34"/>
  <c r="D290" i="34"/>
  <c r="E290" i="34"/>
  <c r="F290" i="34"/>
  <c r="G290" i="34"/>
  <c r="D291" i="34"/>
  <c r="E291" i="34"/>
  <c r="F291" i="34"/>
  <c r="G291" i="34"/>
  <c r="D292" i="34"/>
  <c r="E292" i="34"/>
  <c r="F292" i="34"/>
  <c r="G292" i="34"/>
  <c r="D293" i="34"/>
  <c r="E293" i="34"/>
  <c r="F293" i="34"/>
  <c r="G293" i="34"/>
  <c r="D294" i="34"/>
  <c r="E294" i="34"/>
  <c r="F294" i="34"/>
  <c r="G294" i="34"/>
  <c r="D295" i="34"/>
  <c r="E295" i="34"/>
  <c r="F295" i="34"/>
  <c r="G295" i="34"/>
  <c r="D296" i="34"/>
  <c r="E296" i="34"/>
  <c r="F296" i="34"/>
  <c r="G296" i="34"/>
  <c r="D297" i="34"/>
  <c r="E297" i="34"/>
  <c r="F297" i="34"/>
  <c r="G297" i="34"/>
  <c r="D298" i="34"/>
  <c r="E298" i="34"/>
  <c r="F298" i="34"/>
  <c r="G298" i="34"/>
  <c r="D299" i="34"/>
  <c r="E299" i="34"/>
  <c r="F299" i="34"/>
  <c r="G299" i="34"/>
  <c r="F300" i="34"/>
  <c r="G300" i="34"/>
  <c r="D2" i="34"/>
  <c r="G2" i="34"/>
  <c r="F2" i="34"/>
  <c r="M2" i="13"/>
  <c r="J13" i="37"/>
  <c r="J11" i="37"/>
  <c r="N5" i="13"/>
  <c r="N2" i="13" l="1"/>
  <c r="O2" i="13" s="1"/>
  <c r="P2" i="13" s="1"/>
  <c r="V248" i="13"/>
  <c r="N3" i="13"/>
  <c r="N4" i="13"/>
  <c r="N6" i="13"/>
  <c r="N7" i="13"/>
  <c r="O7" i="13" s="1"/>
  <c r="P7" i="13" s="1"/>
  <c r="N8" i="13"/>
  <c r="N9" i="13"/>
  <c r="O9" i="13" s="1"/>
  <c r="P9" i="13" s="1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O37" i="13" s="1"/>
  <c r="P37" i="13" s="1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N121" i="13"/>
  <c r="N122" i="13"/>
  <c r="N123" i="13"/>
  <c r="N124" i="13"/>
  <c r="N125" i="13"/>
  <c r="N126" i="13"/>
  <c r="N127" i="13"/>
  <c r="N128" i="13"/>
  <c r="N129" i="13"/>
  <c r="N130" i="13"/>
  <c r="N131" i="13"/>
  <c r="N132" i="13"/>
  <c r="N133" i="13"/>
  <c r="N134" i="13"/>
  <c r="N135" i="13"/>
  <c r="N136" i="13"/>
  <c r="N137" i="13"/>
  <c r="N138" i="13"/>
  <c r="N139" i="13"/>
  <c r="N140" i="13"/>
  <c r="N141" i="13"/>
  <c r="N142" i="13"/>
  <c r="N143" i="13"/>
  <c r="N144" i="13"/>
  <c r="N145" i="13"/>
  <c r="N146" i="13"/>
  <c r="N147" i="13"/>
  <c r="N148" i="13"/>
  <c r="N149" i="13"/>
  <c r="N150" i="13"/>
  <c r="N151" i="13"/>
  <c r="N152" i="13"/>
  <c r="N153" i="13"/>
  <c r="N154" i="13"/>
  <c r="N155" i="13"/>
  <c r="N156" i="13"/>
  <c r="N157" i="13"/>
  <c r="N158" i="13"/>
  <c r="N159" i="13"/>
  <c r="N160" i="13"/>
  <c r="N161" i="13"/>
  <c r="N162" i="13"/>
  <c r="N163" i="13"/>
  <c r="N164" i="13"/>
  <c r="N165" i="13"/>
  <c r="N166" i="13"/>
  <c r="N167" i="13"/>
  <c r="N168" i="13"/>
  <c r="N169" i="13"/>
  <c r="N170" i="13"/>
  <c r="N171" i="13"/>
  <c r="N172" i="13"/>
  <c r="N173" i="13"/>
  <c r="N174" i="13"/>
  <c r="N175" i="13"/>
  <c r="N176" i="13"/>
  <c r="N177" i="13"/>
  <c r="N178" i="13"/>
  <c r="N179" i="13"/>
  <c r="N180" i="13"/>
  <c r="N181" i="13"/>
  <c r="N182" i="13"/>
  <c r="N183" i="13"/>
  <c r="N184" i="13"/>
  <c r="N185" i="13"/>
  <c r="N186" i="13"/>
  <c r="N187" i="13"/>
  <c r="N188" i="13"/>
  <c r="N189" i="13"/>
  <c r="N190" i="13"/>
  <c r="N191" i="13"/>
  <c r="N192" i="13"/>
  <c r="N193" i="13"/>
  <c r="N194" i="13"/>
  <c r="N195" i="13"/>
  <c r="N196" i="13"/>
  <c r="N197" i="13"/>
  <c r="N198" i="13"/>
  <c r="N199" i="13"/>
  <c r="N200" i="13"/>
  <c r="N201" i="13"/>
  <c r="N202" i="13"/>
  <c r="N203" i="13"/>
  <c r="N204" i="13"/>
  <c r="N205" i="13"/>
  <c r="N206" i="13"/>
  <c r="N207" i="13"/>
  <c r="N208" i="13"/>
  <c r="N209" i="13"/>
  <c r="N210" i="13"/>
  <c r="N211" i="13"/>
  <c r="N212" i="13"/>
  <c r="N213" i="13"/>
  <c r="N214" i="13"/>
  <c r="N215" i="13"/>
  <c r="N216" i="13"/>
  <c r="N217" i="13"/>
  <c r="N218" i="13"/>
  <c r="N219" i="13"/>
  <c r="N220" i="13"/>
  <c r="N221" i="13"/>
  <c r="N222" i="13"/>
  <c r="N223" i="13"/>
  <c r="N224" i="13"/>
  <c r="N225" i="13"/>
  <c r="N226" i="13"/>
  <c r="N227" i="13"/>
  <c r="N228" i="13"/>
  <c r="N229" i="13"/>
  <c r="N230" i="13"/>
  <c r="O230" i="13" s="1"/>
  <c r="P230" i="13" s="1"/>
  <c r="N231" i="13"/>
  <c r="N232" i="13"/>
  <c r="N233" i="13"/>
  <c r="N234" i="13"/>
  <c r="N235" i="13"/>
  <c r="N236" i="13"/>
  <c r="N237" i="13"/>
  <c r="N238" i="13"/>
  <c r="N239" i="13"/>
  <c r="N240" i="13"/>
  <c r="N241" i="13"/>
  <c r="N242" i="13"/>
  <c r="N243" i="13"/>
  <c r="N244" i="13"/>
  <c r="N245" i="13"/>
  <c r="N246" i="13"/>
  <c r="N247" i="13"/>
  <c r="N248" i="13"/>
  <c r="N249" i="13"/>
  <c r="N250" i="13"/>
  <c r="N251" i="13"/>
  <c r="N252" i="13"/>
  <c r="N253" i="13"/>
  <c r="N254" i="13"/>
  <c r="N256" i="13"/>
  <c r="N257" i="13"/>
  <c r="N258" i="13"/>
  <c r="N259" i="13"/>
  <c r="N260" i="13"/>
  <c r="N261" i="13"/>
  <c r="N262" i="13"/>
  <c r="N263" i="13"/>
  <c r="N264" i="13"/>
  <c r="N265" i="13"/>
  <c r="N266" i="13"/>
  <c r="N267" i="13"/>
  <c r="N268" i="13"/>
  <c r="N269" i="13"/>
  <c r="N270" i="13"/>
  <c r="N271" i="13"/>
  <c r="N272" i="13"/>
  <c r="N273" i="13"/>
  <c r="N274" i="13"/>
  <c r="N275" i="13"/>
  <c r="N276" i="13"/>
  <c r="N277" i="13"/>
  <c r="N278" i="13"/>
  <c r="N279" i="13"/>
  <c r="N280" i="13"/>
  <c r="N281" i="13"/>
  <c r="N282" i="13"/>
  <c r="N283" i="13"/>
  <c r="N284" i="13"/>
  <c r="N285" i="13"/>
  <c r="N286" i="13"/>
  <c r="N287" i="13"/>
  <c r="N288" i="13"/>
  <c r="N289" i="13"/>
  <c r="N290" i="13"/>
  <c r="N291" i="13"/>
  <c r="N292" i="13"/>
  <c r="N293" i="13"/>
  <c r="N294" i="13"/>
  <c r="N295" i="13"/>
  <c r="N296" i="13"/>
  <c r="N297" i="13"/>
  <c r="N298" i="13"/>
  <c r="N299" i="13"/>
  <c r="O299" i="13" s="1"/>
  <c r="P299" i="13" s="1"/>
  <c r="N300" i="13"/>
  <c r="O300" i="13" s="1"/>
  <c r="P300" i="13" s="1"/>
  <c r="M300" i="13"/>
  <c r="M3" i="13"/>
  <c r="O3" i="13" s="1"/>
  <c r="P3" i="13" s="1"/>
  <c r="M4" i="13"/>
  <c r="M5" i="13"/>
  <c r="O5" i="13" s="1"/>
  <c r="P5" i="13" s="1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O210" i="13" s="1"/>
  <c r="P210" i="13" s="1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O255" i="13" s="1"/>
  <c r="P255" i="13" s="1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O293" i="13" s="1"/>
  <c r="P293" i="13" s="1"/>
  <c r="M294" i="13"/>
  <c r="M295" i="13"/>
  <c r="M296" i="13"/>
  <c r="M297" i="13"/>
  <c r="M298" i="13"/>
  <c r="M299" i="13"/>
  <c r="D3" i="13"/>
  <c r="E3" i="13"/>
  <c r="F3" i="13"/>
  <c r="G3" i="13"/>
  <c r="D4" i="13"/>
  <c r="E4" i="13"/>
  <c r="F4" i="13"/>
  <c r="G4" i="13"/>
  <c r="D5" i="13"/>
  <c r="E5" i="13"/>
  <c r="F5" i="13"/>
  <c r="G5" i="13"/>
  <c r="D6" i="13"/>
  <c r="E6" i="13"/>
  <c r="F6" i="13"/>
  <c r="G6" i="13"/>
  <c r="D7" i="13"/>
  <c r="E7" i="13"/>
  <c r="F7" i="13"/>
  <c r="G7" i="13"/>
  <c r="D8" i="13"/>
  <c r="E8" i="13"/>
  <c r="F8" i="13"/>
  <c r="G8" i="13"/>
  <c r="D9" i="13"/>
  <c r="E9" i="13"/>
  <c r="F9" i="13"/>
  <c r="G9" i="13"/>
  <c r="D10" i="13"/>
  <c r="E10" i="13"/>
  <c r="F10" i="13"/>
  <c r="G10" i="13"/>
  <c r="D11" i="13"/>
  <c r="E11" i="13"/>
  <c r="F11" i="13"/>
  <c r="G11" i="13"/>
  <c r="D12" i="13"/>
  <c r="E12" i="13"/>
  <c r="F12" i="13"/>
  <c r="G12" i="13"/>
  <c r="D13" i="13"/>
  <c r="E13" i="13"/>
  <c r="F13" i="13"/>
  <c r="G13" i="13"/>
  <c r="D14" i="13"/>
  <c r="E14" i="13"/>
  <c r="F14" i="13"/>
  <c r="G14" i="13"/>
  <c r="D15" i="13"/>
  <c r="E15" i="13"/>
  <c r="F15" i="13"/>
  <c r="G15" i="13"/>
  <c r="D16" i="13"/>
  <c r="E16" i="13"/>
  <c r="F16" i="13"/>
  <c r="G16" i="13"/>
  <c r="D17" i="13"/>
  <c r="E17" i="13"/>
  <c r="F17" i="13"/>
  <c r="G17" i="13"/>
  <c r="D18" i="13"/>
  <c r="E18" i="13"/>
  <c r="F18" i="13"/>
  <c r="G18" i="13"/>
  <c r="D19" i="13"/>
  <c r="E19" i="13"/>
  <c r="F19" i="13"/>
  <c r="G19" i="13"/>
  <c r="D20" i="13"/>
  <c r="E20" i="13"/>
  <c r="F20" i="13"/>
  <c r="G20" i="13"/>
  <c r="D21" i="13"/>
  <c r="E21" i="13"/>
  <c r="F21" i="13"/>
  <c r="G21" i="13"/>
  <c r="D22" i="13"/>
  <c r="E22" i="13"/>
  <c r="F22" i="13"/>
  <c r="G22" i="13"/>
  <c r="D23" i="13"/>
  <c r="E23" i="13"/>
  <c r="F23" i="13"/>
  <c r="G23" i="13"/>
  <c r="D24" i="13"/>
  <c r="E24" i="13"/>
  <c r="F24" i="13"/>
  <c r="G24" i="13"/>
  <c r="D25" i="13"/>
  <c r="E25" i="13"/>
  <c r="F25" i="13"/>
  <c r="G25" i="13"/>
  <c r="D26" i="13"/>
  <c r="E26" i="13"/>
  <c r="F26" i="13"/>
  <c r="G26" i="13"/>
  <c r="D27" i="13"/>
  <c r="E27" i="13"/>
  <c r="F27" i="13"/>
  <c r="G27" i="13"/>
  <c r="D28" i="13"/>
  <c r="E28" i="13"/>
  <c r="F28" i="13"/>
  <c r="G28" i="13"/>
  <c r="D29" i="13"/>
  <c r="E29" i="13"/>
  <c r="F29" i="13"/>
  <c r="G29" i="13"/>
  <c r="D30" i="13"/>
  <c r="E30" i="13"/>
  <c r="F30" i="13"/>
  <c r="G30" i="13"/>
  <c r="D31" i="13"/>
  <c r="E31" i="13"/>
  <c r="F31" i="13"/>
  <c r="G31" i="13"/>
  <c r="D32" i="13"/>
  <c r="E32" i="13"/>
  <c r="F32" i="13"/>
  <c r="G32" i="13"/>
  <c r="D33" i="13"/>
  <c r="E33" i="13"/>
  <c r="F33" i="13"/>
  <c r="G33" i="13"/>
  <c r="D34" i="13"/>
  <c r="E34" i="13"/>
  <c r="F34" i="13"/>
  <c r="G34" i="13"/>
  <c r="D35" i="13"/>
  <c r="E35" i="13"/>
  <c r="F35" i="13"/>
  <c r="G35" i="13"/>
  <c r="D36" i="13"/>
  <c r="E36" i="13"/>
  <c r="F36" i="13"/>
  <c r="G36" i="13"/>
  <c r="D37" i="13"/>
  <c r="E37" i="13"/>
  <c r="F37" i="13"/>
  <c r="G37" i="13"/>
  <c r="D38" i="13"/>
  <c r="E38" i="13"/>
  <c r="F38" i="13"/>
  <c r="G38" i="13"/>
  <c r="D39" i="13"/>
  <c r="E39" i="13"/>
  <c r="F39" i="13"/>
  <c r="G39" i="13"/>
  <c r="D40" i="13"/>
  <c r="E40" i="13"/>
  <c r="F40" i="13"/>
  <c r="G40" i="13"/>
  <c r="D41" i="13"/>
  <c r="E41" i="13"/>
  <c r="F41" i="13"/>
  <c r="G41" i="13"/>
  <c r="D42" i="13"/>
  <c r="E42" i="13"/>
  <c r="F42" i="13"/>
  <c r="G42" i="13"/>
  <c r="D43" i="13"/>
  <c r="E43" i="13"/>
  <c r="F43" i="13"/>
  <c r="G43" i="13"/>
  <c r="D44" i="13"/>
  <c r="E44" i="13"/>
  <c r="F44" i="13"/>
  <c r="G44" i="13"/>
  <c r="D45" i="13"/>
  <c r="E45" i="13"/>
  <c r="F45" i="13"/>
  <c r="G45" i="13"/>
  <c r="D46" i="13"/>
  <c r="E46" i="13"/>
  <c r="F46" i="13"/>
  <c r="G46" i="13"/>
  <c r="D47" i="13"/>
  <c r="E47" i="13"/>
  <c r="F47" i="13"/>
  <c r="G47" i="13"/>
  <c r="D48" i="13"/>
  <c r="E48" i="13"/>
  <c r="F48" i="13"/>
  <c r="G48" i="13"/>
  <c r="D49" i="13"/>
  <c r="E49" i="13"/>
  <c r="F49" i="13"/>
  <c r="G49" i="13"/>
  <c r="D50" i="13"/>
  <c r="E50" i="13"/>
  <c r="F50" i="13"/>
  <c r="G50" i="13"/>
  <c r="D51" i="13"/>
  <c r="E51" i="13"/>
  <c r="F51" i="13"/>
  <c r="G51" i="13"/>
  <c r="D52" i="13"/>
  <c r="E52" i="13"/>
  <c r="F52" i="13"/>
  <c r="G52" i="13"/>
  <c r="D53" i="13"/>
  <c r="E53" i="13"/>
  <c r="F53" i="13"/>
  <c r="G53" i="13"/>
  <c r="D54" i="13"/>
  <c r="E54" i="13"/>
  <c r="F54" i="13"/>
  <c r="G54" i="13"/>
  <c r="D55" i="13"/>
  <c r="E55" i="13"/>
  <c r="F55" i="13"/>
  <c r="G55" i="13"/>
  <c r="D56" i="13"/>
  <c r="E56" i="13"/>
  <c r="F56" i="13"/>
  <c r="G56" i="13"/>
  <c r="D57" i="13"/>
  <c r="E57" i="13"/>
  <c r="F57" i="13"/>
  <c r="G57" i="13"/>
  <c r="D58" i="13"/>
  <c r="E58" i="13"/>
  <c r="F58" i="13"/>
  <c r="G58" i="13"/>
  <c r="D59" i="13"/>
  <c r="E59" i="13"/>
  <c r="F59" i="13"/>
  <c r="G59" i="13"/>
  <c r="D60" i="13"/>
  <c r="E60" i="13"/>
  <c r="F60" i="13"/>
  <c r="G60" i="13"/>
  <c r="D61" i="13"/>
  <c r="E61" i="13"/>
  <c r="F61" i="13"/>
  <c r="G61" i="13"/>
  <c r="D62" i="13"/>
  <c r="E62" i="13"/>
  <c r="F62" i="13"/>
  <c r="G62" i="13"/>
  <c r="D63" i="13"/>
  <c r="E63" i="13"/>
  <c r="F63" i="13"/>
  <c r="G63" i="13"/>
  <c r="D64" i="13"/>
  <c r="E64" i="13"/>
  <c r="F64" i="13"/>
  <c r="G64" i="13"/>
  <c r="D65" i="13"/>
  <c r="E65" i="13"/>
  <c r="F65" i="13"/>
  <c r="G65" i="13"/>
  <c r="D66" i="13"/>
  <c r="E66" i="13"/>
  <c r="F66" i="13"/>
  <c r="G66" i="13"/>
  <c r="D67" i="13"/>
  <c r="E67" i="13"/>
  <c r="F67" i="13"/>
  <c r="G67" i="13"/>
  <c r="D68" i="13"/>
  <c r="E68" i="13"/>
  <c r="F68" i="13"/>
  <c r="G68" i="13"/>
  <c r="D69" i="13"/>
  <c r="E69" i="13"/>
  <c r="F69" i="13"/>
  <c r="G69" i="13"/>
  <c r="D70" i="13"/>
  <c r="E70" i="13"/>
  <c r="F70" i="13"/>
  <c r="G70" i="13"/>
  <c r="D71" i="13"/>
  <c r="E71" i="13"/>
  <c r="F71" i="13"/>
  <c r="G71" i="13"/>
  <c r="D72" i="13"/>
  <c r="E72" i="13"/>
  <c r="F72" i="13"/>
  <c r="G72" i="13"/>
  <c r="D73" i="13"/>
  <c r="E73" i="13"/>
  <c r="F73" i="13"/>
  <c r="G73" i="13"/>
  <c r="D74" i="13"/>
  <c r="E74" i="13"/>
  <c r="F74" i="13"/>
  <c r="G74" i="13"/>
  <c r="D75" i="13"/>
  <c r="E75" i="13"/>
  <c r="F75" i="13"/>
  <c r="G75" i="13"/>
  <c r="D76" i="13"/>
  <c r="E76" i="13"/>
  <c r="F76" i="13"/>
  <c r="G76" i="13"/>
  <c r="D77" i="13"/>
  <c r="E77" i="13"/>
  <c r="F77" i="13"/>
  <c r="G77" i="13"/>
  <c r="D78" i="13"/>
  <c r="E78" i="13"/>
  <c r="F78" i="13"/>
  <c r="G78" i="13"/>
  <c r="D79" i="13"/>
  <c r="E79" i="13"/>
  <c r="F79" i="13"/>
  <c r="G79" i="13"/>
  <c r="D80" i="13"/>
  <c r="E80" i="13"/>
  <c r="F80" i="13"/>
  <c r="G80" i="13"/>
  <c r="D81" i="13"/>
  <c r="E81" i="13"/>
  <c r="F81" i="13"/>
  <c r="G81" i="13"/>
  <c r="D82" i="13"/>
  <c r="E82" i="13"/>
  <c r="F82" i="13"/>
  <c r="G82" i="13"/>
  <c r="D83" i="13"/>
  <c r="E83" i="13"/>
  <c r="F83" i="13"/>
  <c r="G83" i="13"/>
  <c r="D84" i="13"/>
  <c r="E84" i="13"/>
  <c r="F84" i="13"/>
  <c r="G84" i="13"/>
  <c r="D85" i="13"/>
  <c r="E85" i="13"/>
  <c r="F85" i="13"/>
  <c r="G85" i="13"/>
  <c r="D86" i="13"/>
  <c r="E86" i="13"/>
  <c r="F86" i="13"/>
  <c r="G86" i="13"/>
  <c r="D87" i="13"/>
  <c r="E87" i="13"/>
  <c r="F87" i="13"/>
  <c r="G87" i="13"/>
  <c r="D88" i="13"/>
  <c r="E88" i="13"/>
  <c r="F88" i="13"/>
  <c r="G88" i="13"/>
  <c r="D89" i="13"/>
  <c r="E89" i="13"/>
  <c r="F89" i="13"/>
  <c r="G89" i="13"/>
  <c r="D90" i="13"/>
  <c r="E90" i="13"/>
  <c r="F90" i="13"/>
  <c r="G90" i="13"/>
  <c r="D91" i="13"/>
  <c r="E91" i="13"/>
  <c r="F91" i="13"/>
  <c r="G91" i="13"/>
  <c r="D92" i="13"/>
  <c r="E92" i="13"/>
  <c r="F92" i="13"/>
  <c r="G92" i="13"/>
  <c r="D93" i="13"/>
  <c r="E93" i="13"/>
  <c r="F93" i="13"/>
  <c r="G93" i="13"/>
  <c r="D94" i="13"/>
  <c r="E94" i="13"/>
  <c r="F94" i="13"/>
  <c r="G94" i="13"/>
  <c r="D95" i="13"/>
  <c r="E95" i="13"/>
  <c r="F95" i="13"/>
  <c r="G95" i="13"/>
  <c r="D96" i="13"/>
  <c r="E96" i="13"/>
  <c r="F96" i="13"/>
  <c r="G96" i="13"/>
  <c r="D97" i="13"/>
  <c r="E97" i="13"/>
  <c r="F97" i="13"/>
  <c r="G97" i="13"/>
  <c r="D98" i="13"/>
  <c r="E98" i="13"/>
  <c r="F98" i="13"/>
  <c r="G98" i="13"/>
  <c r="D99" i="13"/>
  <c r="E99" i="13"/>
  <c r="F99" i="13"/>
  <c r="G99" i="13"/>
  <c r="D100" i="13"/>
  <c r="E100" i="13"/>
  <c r="F100" i="13"/>
  <c r="G100" i="13"/>
  <c r="D101" i="13"/>
  <c r="E101" i="13"/>
  <c r="F101" i="13"/>
  <c r="G101" i="13"/>
  <c r="D102" i="13"/>
  <c r="E102" i="13"/>
  <c r="F102" i="13"/>
  <c r="G102" i="13"/>
  <c r="D103" i="13"/>
  <c r="E103" i="13"/>
  <c r="F103" i="13"/>
  <c r="G103" i="13"/>
  <c r="D104" i="13"/>
  <c r="E104" i="13"/>
  <c r="F104" i="13"/>
  <c r="G104" i="13"/>
  <c r="D105" i="13"/>
  <c r="E105" i="13"/>
  <c r="F105" i="13"/>
  <c r="G105" i="13"/>
  <c r="D106" i="13"/>
  <c r="E106" i="13"/>
  <c r="F106" i="13"/>
  <c r="G106" i="13"/>
  <c r="D107" i="13"/>
  <c r="E107" i="13"/>
  <c r="F107" i="13"/>
  <c r="G107" i="13"/>
  <c r="D108" i="13"/>
  <c r="E108" i="13"/>
  <c r="F108" i="13"/>
  <c r="G108" i="13"/>
  <c r="D109" i="13"/>
  <c r="E109" i="13"/>
  <c r="F109" i="13"/>
  <c r="G109" i="13"/>
  <c r="D110" i="13"/>
  <c r="E110" i="13"/>
  <c r="F110" i="13"/>
  <c r="G110" i="13"/>
  <c r="D111" i="13"/>
  <c r="E111" i="13"/>
  <c r="F111" i="13"/>
  <c r="G111" i="13"/>
  <c r="D112" i="13"/>
  <c r="E112" i="13"/>
  <c r="F112" i="13"/>
  <c r="G112" i="13"/>
  <c r="D113" i="13"/>
  <c r="E113" i="13"/>
  <c r="F113" i="13"/>
  <c r="G113" i="13"/>
  <c r="D114" i="13"/>
  <c r="E114" i="13"/>
  <c r="F114" i="13"/>
  <c r="G114" i="13"/>
  <c r="D115" i="13"/>
  <c r="E115" i="13"/>
  <c r="F115" i="13"/>
  <c r="G115" i="13"/>
  <c r="D116" i="13"/>
  <c r="E116" i="13"/>
  <c r="F116" i="13"/>
  <c r="G116" i="13"/>
  <c r="D117" i="13"/>
  <c r="E117" i="13"/>
  <c r="F117" i="13"/>
  <c r="G117" i="13"/>
  <c r="D118" i="13"/>
  <c r="E118" i="13"/>
  <c r="F118" i="13"/>
  <c r="G118" i="13"/>
  <c r="D119" i="13"/>
  <c r="E119" i="13"/>
  <c r="F119" i="13"/>
  <c r="G119" i="13"/>
  <c r="D120" i="13"/>
  <c r="E120" i="13"/>
  <c r="F120" i="13"/>
  <c r="G120" i="13"/>
  <c r="D121" i="13"/>
  <c r="E121" i="13"/>
  <c r="F121" i="13"/>
  <c r="G121" i="13"/>
  <c r="D122" i="13"/>
  <c r="E122" i="13"/>
  <c r="F122" i="13"/>
  <c r="G122" i="13"/>
  <c r="D123" i="13"/>
  <c r="E123" i="13"/>
  <c r="F123" i="13"/>
  <c r="G123" i="13"/>
  <c r="D124" i="13"/>
  <c r="E124" i="13"/>
  <c r="F124" i="13"/>
  <c r="G124" i="13"/>
  <c r="D125" i="13"/>
  <c r="E125" i="13"/>
  <c r="F125" i="13"/>
  <c r="G125" i="13"/>
  <c r="D126" i="13"/>
  <c r="E126" i="13"/>
  <c r="F126" i="13"/>
  <c r="G126" i="13"/>
  <c r="D127" i="13"/>
  <c r="E127" i="13"/>
  <c r="F127" i="13"/>
  <c r="G127" i="13"/>
  <c r="D128" i="13"/>
  <c r="E128" i="13"/>
  <c r="F128" i="13"/>
  <c r="G128" i="13"/>
  <c r="D129" i="13"/>
  <c r="E129" i="13"/>
  <c r="F129" i="13"/>
  <c r="G129" i="13"/>
  <c r="D130" i="13"/>
  <c r="E130" i="13"/>
  <c r="F130" i="13"/>
  <c r="G130" i="13"/>
  <c r="D131" i="13"/>
  <c r="E131" i="13"/>
  <c r="F131" i="13"/>
  <c r="G131" i="13"/>
  <c r="D132" i="13"/>
  <c r="E132" i="13"/>
  <c r="F132" i="13"/>
  <c r="G132" i="13"/>
  <c r="D133" i="13"/>
  <c r="E133" i="13"/>
  <c r="F133" i="13"/>
  <c r="G133" i="13"/>
  <c r="D134" i="13"/>
  <c r="E134" i="13"/>
  <c r="F134" i="13"/>
  <c r="G134" i="13"/>
  <c r="D135" i="13"/>
  <c r="E135" i="13"/>
  <c r="F135" i="13"/>
  <c r="G135" i="13"/>
  <c r="D136" i="13"/>
  <c r="E136" i="13"/>
  <c r="F136" i="13"/>
  <c r="G136" i="13"/>
  <c r="D137" i="13"/>
  <c r="E137" i="13"/>
  <c r="F137" i="13"/>
  <c r="G137" i="13"/>
  <c r="D138" i="13"/>
  <c r="E138" i="13"/>
  <c r="F138" i="13"/>
  <c r="G138" i="13"/>
  <c r="D139" i="13"/>
  <c r="E139" i="13"/>
  <c r="F139" i="13"/>
  <c r="G139" i="13"/>
  <c r="D140" i="13"/>
  <c r="E140" i="13"/>
  <c r="F140" i="13"/>
  <c r="G140" i="13"/>
  <c r="D141" i="13"/>
  <c r="E141" i="13"/>
  <c r="F141" i="13"/>
  <c r="G141" i="13"/>
  <c r="D142" i="13"/>
  <c r="E142" i="13"/>
  <c r="F142" i="13"/>
  <c r="G142" i="13"/>
  <c r="D143" i="13"/>
  <c r="E143" i="13"/>
  <c r="F143" i="13"/>
  <c r="G143" i="13"/>
  <c r="D144" i="13"/>
  <c r="E144" i="13"/>
  <c r="F144" i="13"/>
  <c r="G144" i="13"/>
  <c r="D145" i="13"/>
  <c r="E145" i="13"/>
  <c r="F145" i="13"/>
  <c r="G145" i="13"/>
  <c r="D146" i="13"/>
  <c r="E146" i="13"/>
  <c r="F146" i="13"/>
  <c r="G146" i="13"/>
  <c r="D147" i="13"/>
  <c r="E147" i="13"/>
  <c r="F147" i="13"/>
  <c r="G147" i="13"/>
  <c r="D148" i="13"/>
  <c r="E148" i="13"/>
  <c r="F148" i="13"/>
  <c r="G148" i="13"/>
  <c r="D149" i="13"/>
  <c r="E149" i="13"/>
  <c r="F149" i="13"/>
  <c r="G149" i="13"/>
  <c r="D150" i="13"/>
  <c r="E150" i="13"/>
  <c r="F150" i="13"/>
  <c r="G150" i="13"/>
  <c r="D151" i="13"/>
  <c r="E151" i="13"/>
  <c r="F151" i="13"/>
  <c r="G151" i="13"/>
  <c r="D152" i="13"/>
  <c r="E152" i="13"/>
  <c r="F152" i="13"/>
  <c r="G152" i="13"/>
  <c r="D153" i="13"/>
  <c r="E153" i="13"/>
  <c r="F153" i="13"/>
  <c r="G153" i="13"/>
  <c r="D154" i="13"/>
  <c r="E154" i="13"/>
  <c r="F154" i="13"/>
  <c r="G154" i="13"/>
  <c r="D155" i="13"/>
  <c r="E155" i="13"/>
  <c r="F155" i="13"/>
  <c r="G155" i="13"/>
  <c r="D156" i="13"/>
  <c r="E156" i="13"/>
  <c r="F156" i="13"/>
  <c r="G156" i="13"/>
  <c r="D157" i="13"/>
  <c r="E157" i="13"/>
  <c r="F157" i="13"/>
  <c r="G157" i="13"/>
  <c r="D158" i="13"/>
  <c r="E158" i="13"/>
  <c r="F158" i="13"/>
  <c r="G158" i="13"/>
  <c r="D159" i="13"/>
  <c r="E159" i="13"/>
  <c r="F159" i="13"/>
  <c r="G159" i="13"/>
  <c r="D160" i="13"/>
  <c r="E160" i="13"/>
  <c r="F160" i="13"/>
  <c r="G160" i="13"/>
  <c r="D161" i="13"/>
  <c r="E161" i="13"/>
  <c r="F161" i="13"/>
  <c r="G161" i="13"/>
  <c r="D162" i="13"/>
  <c r="E162" i="13"/>
  <c r="F162" i="13"/>
  <c r="G162" i="13"/>
  <c r="D163" i="13"/>
  <c r="E163" i="13"/>
  <c r="F163" i="13"/>
  <c r="G163" i="13"/>
  <c r="D164" i="13"/>
  <c r="E164" i="13"/>
  <c r="F164" i="13"/>
  <c r="G164" i="13"/>
  <c r="D165" i="13"/>
  <c r="E165" i="13"/>
  <c r="F165" i="13"/>
  <c r="G165" i="13"/>
  <c r="D166" i="13"/>
  <c r="E166" i="13"/>
  <c r="F166" i="13"/>
  <c r="G166" i="13"/>
  <c r="D167" i="13"/>
  <c r="E167" i="13"/>
  <c r="F167" i="13"/>
  <c r="G167" i="13"/>
  <c r="D168" i="13"/>
  <c r="E168" i="13"/>
  <c r="F168" i="13"/>
  <c r="G168" i="13"/>
  <c r="D169" i="13"/>
  <c r="E169" i="13"/>
  <c r="F169" i="13"/>
  <c r="G169" i="13"/>
  <c r="D170" i="13"/>
  <c r="E170" i="13"/>
  <c r="F170" i="13"/>
  <c r="G170" i="13"/>
  <c r="D171" i="13"/>
  <c r="E171" i="13"/>
  <c r="F171" i="13"/>
  <c r="G171" i="13"/>
  <c r="D172" i="13"/>
  <c r="E172" i="13"/>
  <c r="F172" i="13"/>
  <c r="G172" i="13"/>
  <c r="D173" i="13"/>
  <c r="E173" i="13"/>
  <c r="F173" i="13"/>
  <c r="G173" i="13"/>
  <c r="D174" i="13"/>
  <c r="E174" i="13"/>
  <c r="F174" i="13"/>
  <c r="G174" i="13"/>
  <c r="D175" i="13"/>
  <c r="E175" i="13"/>
  <c r="F175" i="13"/>
  <c r="G175" i="13"/>
  <c r="D176" i="13"/>
  <c r="E176" i="13"/>
  <c r="F176" i="13"/>
  <c r="G176" i="13"/>
  <c r="D177" i="13"/>
  <c r="E177" i="13"/>
  <c r="F177" i="13"/>
  <c r="G177" i="13"/>
  <c r="D178" i="13"/>
  <c r="E178" i="13"/>
  <c r="F178" i="13"/>
  <c r="G178" i="13"/>
  <c r="D179" i="13"/>
  <c r="E179" i="13"/>
  <c r="F179" i="13"/>
  <c r="G179" i="13"/>
  <c r="D180" i="13"/>
  <c r="E180" i="13"/>
  <c r="F180" i="13"/>
  <c r="G180" i="13"/>
  <c r="D181" i="13"/>
  <c r="E181" i="13"/>
  <c r="F181" i="13"/>
  <c r="G181" i="13"/>
  <c r="D182" i="13"/>
  <c r="E182" i="13"/>
  <c r="F182" i="13"/>
  <c r="G182" i="13"/>
  <c r="D183" i="13"/>
  <c r="E183" i="13"/>
  <c r="F183" i="13"/>
  <c r="G183" i="13"/>
  <c r="D184" i="13"/>
  <c r="E184" i="13"/>
  <c r="F184" i="13"/>
  <c r="G184" i="13"/>
  <c r="D185" i="13"/>
  <c r="E185" i="13"/>
  <c r="F185" i="13"/>
  <c r="G185" i="13"/>
  <c r="D186" i="13"/>
  <c r="E186" i="13"/>
  <c r="F186" i="13"/>
  <c r="G186" i="13"/>
  <c r="D187" i="13"/>
  <c r="E187" i="13"/>
  <c r="F187" i="13"/>
  <c r="G187" i="13"/>
  <c r="D188" i="13"/>
  <c r="E188" i="13"/>
  <c r="F188" i="13"/>
  <c r="G188" i="13"/>
  <c r="D189" i="13"/>
  <c r="E189" i="13"/>
  <c r="F189" i="13"/>
  <c r="G189" i="13"/>
  <c r="D190" i="13"/>
  <c r="E190" i="13"/>
  <c r="F190" i="13"/>
  <c r="G190" i="13"/>
  <c r="D191" i="13"/>
  <c r="E191" i="13"/>
  <c r="F191" i="13"/>
  <c r="G191" i="13"/>
  <c r="D192" i="13"/>
  <c r="E192" i="13"/>
  <c r="F192" i="13"/>
  <c r="G192" i="13"/>
  <c r="D193" i="13"/>
  <c r="E193" i="13"/>
  <c r="F193" i="13"/>
  <c r="G193" i="13"/>
  <c r="D194" i="13"/>
  <c r="E194" i="13"/>
  <c r="F194" i="13"/>
  <c r="G194" i="13"/>
  <c r="D195" i="13"/>
  <c r="E195" i="13"/>
  <c r="F195" i="13"/>
  <c r="G195" i="13"/>
  <c r="D196" i="13"/>
  <c r="E196" i="13"/>
  <c r="F196" i="13"/>
  <c r="G196" i="13"/>
  <c r="D197" i="13"/>
  <c r="E197" i="13"/>
  <c r="F197" i="13"/>
  <c r="G197" i="13"/>
  <c r="D198" i="13"/>
  <c r="E198" i="13"/>
  <c r="F198" i="13"/>
  <c r="G198" i="13"/>
  <c r="D199" i="13"/>
  <c r="E199" i="13"/>
  <c r="F199" i="13"/>
  <c r="G199" i="13"/>
  <c r="D200" i="13"/>
  <c r="E200" i="13"/>
  <c r="F200" i="13"/>
  <c r="G200" i="13"/>
  <c r="D201" i="13"/>
  <c r="E201" i="13"/>
  <c r="F201" i="13"/>
  <c r="G201" i="13"/>
  <c r="D202" i="13"/>
  <c r="E202" i="13"/>
  <c r="F202" i="13"/>
  <c r="G202" i="13"/>
  <c r="D203" i="13"/>
  <c r="E203" i="13"/>
  <c r="F203" i="13"/>
  <c r="G203" i="13"/>
  <c r="D204" i="13"/>
  <c r="E204" i="13"/>
  <c r="F204" i="13"/>
  <c r="G204" i="13"/>
  <c r="D205" i="13"/>
  <c r="E205" i="13"/>
  <c r="F205" i="13"/>
  <c r="G205" i="13"/>
  <c r="D206" i="13"/>
  <c r="E206" i="13"/>
  <c r="F206" i="13"/>
  <c r="G206" i="13"/>
  <c r="D207" i="13"/>
  <c r="E207" i="13"/>
  <c r="F207" i="13"/>
  <c r="G207" i="13"/>
  <c r="D208" i="13"/>
  <c r="E208" i="13"/>
  <c r="F208" i="13"/>
  <c r="G208" i="13"/>
  <c r="D209" i="13"/>
  <c r="E209" i="13"/>
  <c r="F209" i="13"/>
  <c r="G209" i="13"/>
  <c r="D210" i="13"/>
  <c r="E210" i="13"/>
  <c r="F210" i="13"/>
  <c r="G210" i="13"/>
  <c r="D211" i="13"/>
  <c r="E211" i="13"/>
  <c r="F211" i="13"/>
  <c r="G211" i="13"/>
  <c r="D212" i="13"/>
  <c r="E212" i="13"/>
  <c r="F212" i="13"/>
  <c r="G212" i="13"/>
  <c r="D213" i="13"/>
  <c r="E213" i="13"/>
  <c r="F213" i="13"/>
  <c r="G213" i="13"/>
  <c r="D214" i="13"/>
  <c r="E214" i="13"/>
  <c r="F214" i="13"/>
  <c r="G214" i="13"/>
  <c r="D215" i="13"/>
  <c r="E215" i="13"/>
  <c r="F215" i="13"/>
  <c r="G215" i="13"/>
  <c r="D216" i="13"/>
  <c r="E216" i="13"/>
  <c r="F216" i="13"/>
  <c r="G216" i="13"/>
  <c r="D217" i="13"/>
  <c r="E217" i="13"/>
  <c r="F217" i="13"/>
  <c r="G217" i="13"/>
  <c r="D218" i="13"/>
  <c r="E218" i="13"/>
  <c r="F218" i="13"/>
  <c r="G218" i="13"/>
  <c r="D219" i="13"/>
  <c r="E219" i="13"/>
  <c r="F219" i="13"/>
  <c r="G219" i="13"/>
  <c r="D220" i="13"/>
  <c r="E220" i="13"/>
  <c r="F220" i="13"/>
  <c r="G220" i="13"/>
  <c r="D221" i="13"/>
  <c r="E221" i="13"/>
  <c r="F221" i="13"/>
  <c r="G221" i="13"/>
  <c r="D222" i="13"/>
  <c r="E222" i="13"/>
  <c r="F222" i="13"/>
  <c r="G222" i="13"/>
  <c r="D223" i="13"/>
  <c r="E223" i="13"/>
  <c r="F223" i="13"/>
  <c r="G223" i="13"/>
  <c r="D224" i="13"/>
  <c r="E224" i="13"/>
  <c r="F224" i="13"/>
  <c r="G224" i="13"/>
  <c r="D225" i="13"/>
  <c r="E225" i="13"/>
  <c r="F225" i="13"/>
  <c r="G225" i="13"/>
  <c r="D226" i="13"/>
  <c r="E226" i="13"/>
  <c r="F226" i="13"/>
  <c r="G226" i="13"/>
  <c r="D227" i="13"/>
  <c r="E227" i="13"/>
  <c r="F227" i="13"/>
  <c r="G227" i="13"/>
  <c r="D228" i="13"/>
  <c r="E228" i="13"/>
  <c r="F228" i="13"/>
  <c r="G228" i="13"/>
  <c r="D229" i="13"/>
  <c r="E229" i="13"/>
  <c r="F229" i="13"/>
  <c r="G229" i="13"/>
  <c r="D230" i="13"/>
  <c r="E230" i="13"/>
  <c r="F230" i="13"/>
  <c r="G230" i="13"/>
  <c r="D231" i="13"/>
  <c r="E231" i="13"/>
  <c r="F231" i="13"/>
  <c r="G231" i="13"/>
  <c r="D232" i="13"/>
  <c r="E232" i="13"/>
  <c r="F232" i="13"/>
  <c r="G232" i="13"/>
  <c r="D233" i="13"/>
  <c r="E233" i="13"/>
  <c r="F233" i="13"/>
  <c r="G233" i="13"/>
  <c r="D234" i="13"/>
  <c r="E234" i="13"/>
  <c r="F234" i="13"/>
  <c r="G234" i="13"/>
  <c r="D235" i="13"/>
  <c r="E235" i="13"/>
  <c r="F235" i="13"/>
  <c r="G235" i="13"/>
  <c r="D236" i="13"/>
  <c r="E236" i="13"/>
  <c r="F236" i="13"/>
  <c r="G236" i="13"/>
  <c r="D237" i="13"/>
  <c r="E237" i="13"/>
  <c r="F237" i="13"/>
  <c r="G237" i="13"/>
  <c r="D238" i="13"/>
  <c r="E238" i="13"/>
  <c r="F238" i="13"/>
  <c r="G238" i="13"/>
  <c r="D239" i="13"/>
  <c r="E239" i="13"/>
  <c r="F239" i="13"/>
  <c r="G239" i="13"/>
  <c r="D240" i="13"/>
  <c r="E240" i="13"/>
  <c r="F240" i="13"/>
  <c r="G240" i="13"/>
  <c r="D241" i="13"/>
  <c r="E241" i="13"/>
  <c r="F241" i="13"/>
  <c r="G241" i="13"/>
  <c r="D242" i="13"/>
  <c r="E242" i="13"/>
  <c r="F242" i="13"/>
  <c r="G242" i="13"/>
  <c r="D243" i="13"/>
  <c r="E243" i="13"/>
  <c r="F243" i="13"/>
  <c r="G243" i="13"/>
  <c r="D244" i="13"/>
  <c r="E244" i="13"/>
  <c r="F244" i="13"/>
  <c r="G244" i="13"/>
  <c r="D245" i="13"/>
  <c r="E245" i="13"/>
  <c r="F245" i="13"/>
  <c r="G245" i="13"/>
  <c r="D246" i="13"/>
  <c r="E246" i="13"/>
  <c r="F246" i="13"/>
  <c r="G246" i="13"/>
  <c r="D247" i="13"/>
  <c r="E247" i="13"/>
  <c r="F247" i="13"/>
  <c r="G247" i="13"/>
  <c r="D248" i="13"/>
  <c r="E248" i="13"/>
  <c r="F248" i="13"/>
  <c r="G248" i="13"/>
  <c r="D249" i="13"/>
  <c r="E249" i="13"/>
  <c r="F249" i="13"/>
  <c r="G249" i="13"/>
  <c r="D250" i="13"/>
  <c r="E250" i="13"/>
  <c r="F250" i="13"/>
  <c r="G250" i="13"/>
  <c r="D251" i="13"/>
  <c r="E251" i="13"/>
  <c r="F251" i="13"/>
  <c r="G251" i="13"/>
  <c r="D252" i="13"/>
  <c r="E252" i="13"/>
  <c r="F252" i="13"/>
  <c r="G252" i="13"/>
  <c r="D253" i="13"/>
  <c r="E253" i="13"/>
  <c r="F253" i="13"/>
  <c r="G253" i="13"/>
  <c r="D254" i="13"/>
  <c r="E254" i="13"/>
  <c r="F254" i="13"/>
  <c r="G254" i="13"/>
  <c r="D255" i="13"/>
  <c r="E255" i="13"/>
  <c r="F255" i="13"/>
  <c r="G255" i="13"/>
  <c r="D256" i="13"/>
  <c r="E256" i="13"/>
  <c r="F256" i="13"/>
  <c r="G256" i="13"/>
  <c r="D257" i="13"/>
  <c r="E257" i="13"/>
  <c r="F257" i="13"/>
  <c r="G257" i="13"/>
  <c r="D258" i="13"/>
  <c r="E258" i="13"/>
  <c r="F258" i="13"/>
  <c r="G258" i="13"/>
  <c r="D259" i="13"/>
  <c r="E259" i="13"/>
  <c r="F259" i="13"/>
  <c r="G259" i="13"/>
  <c r="D260" i="13"/>
  <c r="E260" i="13"/>
  <c r="F260" i="13"/>
  <c r="G260" i="13"/>
  <c r="D261" i="13"/>
  <c r="E261" i="13"/>
  <c r="F261" i="13"/>
  <c r="G261" i="13"/>
  <c r="D262" i="13"/>
  <c r="E262" i="13"/>
  <c r="F262" i="13"/>
  <c r="G262" i="13"/>
  <c r="D263" i="13"/>
  <c r="E263" i="13"/>
  <c r="F263" i="13"/>
  <c r="G263" i="13"/>
  <c r="D264" i="13"/>
  <c r="E264" i="13"/>
  <c r="F264" i="13"/>
  <c r="G264" i="13"/>
  <c r="D265" i="13"/>
  <c r="E265" i="13"/>
  <c r="F265" i="13"/>
  <c r="G265" i="13"/>
  <c r="D266" i="13"/>
  <c r="E266" i="13"/>
  <c r="F266" i="13"/>
  <c r="G266" i="13"/>
  <c r="D267" i="13"/>
  <c r="E267" i="13"/>
  <c r="F267" i="13"/>
  <c r="G267" i="13"/>
  <c r="D268" i="13"/>
  <c r="E268" i="13"/>
  <c r="F268" i="13"/>
  <c r="G268" i="13"/>
  <c r="D269" i="13"/>
  <c r="E269" i="13"/>
  <c r="F269" i="13"/>
  <c r="G269" i="13"/>
  <c r="D270" i="13"/>
  <c r="E270" i="13"/>
  <c r="F270" i="13"/>
  <c r="G270" i="13"/>
  <c r="D271" i="13"/>
  <c r="E271" i="13"/>
  <c r="F271" i="13"/>
  <c r="G271" i="13"/>
  <c r="D272" i="13"/>
  <c r="E272" i="13"/>
  <c r="F272" i="13"/>
  <c r="G272" i="13"/>
  <c r="D273" i="13"/>
  <c r="E273" i="13"/>
  <c r="F273" i="13"/>
  <c r="G273" i="13"/>
  <c r="D274" i="13"/>
  <c r="E274" i="13"/>
  <c r="F274" i="13"/>
  <c r="G274" i="13"/>
  <c r="D275" i="13"/>
  <c r="E275" i="13"/>
  <c r="F275" i="13"/>
  <c r="G275" i="13"/>
  <c r="D276" i="13"/>
  <c r="E276" i="13"/>
  <c r="F276" i="13"/>
  <c r="G276" i="13"/>
  <c r="D277" i="13"/>
  <c r="E277" i="13"/>
  <c r="F277" i="13"/>
  <c r="G277" i="13"/>
  <c r="D278" i="13"/>
  <c r="E278" i="13"/>
  <c r="F278" i="13"/>
  <c r="G278" i="13"/>
  <c r="D279" i="13"/>
  <c r="E279" i="13"/>
  <c r="F279" i="13"/>
  <c r="G279" i="13"/>
  <c r="D280" i="13"/>
  <c r="E280" i="13"/>
  <c r="F280" i="13"/>
  <c r="G280" i="13"/>
  <c r="D281" i="13"/>
  <c r="E281" i="13"/>
  <c r="F281" i="13"/>
  <c r="G281" i="13"/>
  <c r="D282" i="13"/>
  <c r="E282" i="13"/>
  <c r="F282" i="13"/>
  <c r="G282" i="13"/>
  <c r="D283" i="13"/>
  <c r="E283" i="13"/>
  <c r="F283" i="13"/>
  <c r="G283" i="13"/>
  <c r="D284" i="13"/>
  <c r="E284" i="13"/>
  <c r="F284" i="13"/>
  <c r="G284" i="13"/>
  <c r="D285" i="13"/>
  <c r="E285" i="13"/>
  <c r="F285" i="13"/>
  <c r="G285" i="13"/>
  <c r="D286" i="13"/>
  <c r="E286" i="13"/>
  <c r="F286" i="13"/>
  <c r="G286" i="13"/>
  <c r="D287" i="13"/>
  <c r="E287" i="13"/>
  <c r="F287" i="13"/>
  <c r="G287" i="13"/>
  <c r="D288" i="13"/>
  <c r="E288" i="13"/>
  <c r="F288" i="13"/>
  <c r="G288" i="13"/>
  <c r="D289" i="13"/>
  <c r="E289" i="13"/>
  <c r="F289" i="13"/>
  <c r="G289" i="13"/>
  <c r="D290" i="13"/>
  <c r="E290" i="13"/>
  <c r="F290" i="13"/>
  <c r="G290" i="13"/>
  <c r="D291" i="13"/>
  <c r="E291" i="13"/>
  <c r="F291" i="13"/>
  <c r="G291" i="13"/>
  <c r="D292" i="13"/>
  <c r="E292" i="13"/>
  <c r="F292" i="13"/>
  <c r="G292" i="13"/>
  <c r="D293" i="13"/>
  <c r="E293" i="13"/>
  <c r="F293" i="13"/>
  <c r="G293" i="13"/>
  <c r="D294" i="13"/>
  <c r="E294" i="13"/>
  <c r="F294" i="13"/>
  <c r="G294" i="13"/>
  <c r="D295" i="13"/>
  <c r="E295" i="13"/>
  <c r="F295" i="13"/>
  <c r="G295" i="13"/>
  <c r="D296" i="13"/>
  <c r="E296" i="13"/>
  <c r="F296" i="13"/>
  <c r="G296" i="13"/>
  <c r="D297" i="13"/>
  <c r="E297" i="13"/>
  <c r="F297" i="13"/>
  <c r="G297" i="13"/>
  <c r="D298" i="13"/>
  <c r="E298" i="13"/>
  <c r="F298" i="13"/>
  <c r="G298" i="13"/>
  <c r="D299" i="13"/>
  <c r="E299" i="13"/>
  <c r="F299" i="13"/>
  <c r="G299" i="13"/>
  <c r="D300" i="13"/>
  <c r="E300" i="13"/>
  <c r="F300" i="13"/>
  <c r="G300" i="13"/>
  <c r="G2" i="13"/>
  <c r="F2" i="13"/>
  <c r="E2" i="13"/>
  <c r="K59" i="36"/>
  <c r="I1259" i="36"/>
  <c r="K1256" i="36"/>
  <c r="K1250" i="36"/>
  <c r="K1217" i="36"/>
  <c r="K1206" i="36"/>
  <c r="K1201" i="36"/>
  <c r="K1193" i="36"/>
  <c r="K1192" i="36"/>
  <c r="K1184" i="36"/>
  <c r="K1175" i="36"/>
  <c r="K1164" i="36"/>
  <c r="K1148" i="36"/>
  <c r="K1124" i="36"/>
  <c r="K1106" i="36"/>
  <c r="K1079" i="36"/>
  <c r="K1057" i="36"/>
  <c r="K1047" i="36"/>
  <c r="K1033" i="36"/>
  <c r="K1032" i="36"/>
  <c r="K1031" i="36"/>
  <c r="K1020" i="36"/>
  <c r="K1016" i="36"/>
  <c r="K999" i="36"/>
  <c r="K989" i="36"/>
  <c r="K969" i="36"/>
  <c r="K943" i="36"/>
  <c r="K931" i="36"/>
  <c r="K928" i="36"/>
  <c r="K919" i="36"/>
  <c r="K892" i="36"/>
  <c r="K887" i="36"/>
  <c r="K876" i="36"/>
  <c r="K869" i="36"/>
  <c r="K863" i="36"/>
  <c r="K827" i="36"/>
  <c r="K811" i="36"/>
  <c r="K800" i="36"/>
  <c r="K777" i="36"/>
  <c r="K758" i="36"/>
  <c r="K739" i="36"/>
  <c r="K726" i="36"/>
  <c r="K709" i="36"/>
  <c r="K693" i="36"/>
  <c r="K683" i="36"/>
  <c r="K669" i="36"/>
  <c r="K664" i="36"/>
  <c r="K658" i="36"/>
  <c r="K637" i="36"/>
  <c r="K629" i="36"/>
  <c r="K592" i="36"/>
  <c r="K543" i="36"/>
  <c r="K516" i="36"/>
  <c r="K457" i="36"/>
  <c r="K418" i="36"/>
  <c r="K383" i="36"/>
  <c r="K364" i="36"/>
  <c r="K313" i="36"/>
  <c r="K300" i="36"/>
  <c r="K288" i="36"/>
  <c r="K284" i="36"/>
  <c r="K277" i="36"/>
  <c r="K268" i="36"/>
  <c r="K259" i="36"/>
  <c r="K245" i="36"/>
  <c r="K233" i="36"/>
  <c r="K223" i="36"/>
  <c r="K207" i="36"/>
  <c r="K176" i="36"/>
  <c r="K166" i="36"/>
  <c r="K148" i="36"/>
  <c r="K133" i="36"/>
  <c r="K110" i="36"/>
  <c r="K100" i="36"/>
  <c r="K92" i="36"/>
  <c r="K72" i="36"/>
  <c r="K51" i="36"/>
  <c r="K37" i="36"/>
  <c r="K23" i="36"/>
  <c r="K1259" i="36" s="1"/>
  <c r="O292" i="13" l="1"/>
  <c r="P292" i="13" s="1"/>
  <c r="O4" i="13"/>
  <c r="P4" i="13" s="1"/>
  <c r="V3" i="13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1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6" i="13"/>
  <c r="V67" i="13"/>
  <c r="V68" i="13"/>
  <c r="V69" i="13"/>
  <c r="V70" i="13"/>
  <c r="V71" i="13"/>
  <c r="V72" i="13"/>
  <c r="V73" i="13"/>
  <c r="V74" i="13"/>
  <c r="V75" i="13"/>
  <c r="V76" i="13"/>
  <c r="V77" i="13"/>
  <c r="V78" i="13"/>
  <c r="V79" i="13"/>
  <c r="V80" i="13"/>
  <c r="V81" i="13"/>
  <c r="V82" i="13"/>
  <c r="V83" i="13"/>
  <c r="V84" i="13"/>
  <c r="V85" i="13"/>
  <c r="V86" i="13"/>
  <c r="V87" i="13"/>
  <c r="V88" i="13"/>
  <c r="V89" i="13"/>
  <c r="V90" i="13"/>
  <c r="V91" i="13"/>
  <c r="V92" i="13"/>
  <c r="V93" i="13"/>
  <c r="V94" i="13"/>
  <c r="V95" i="13"/>
  <c r="V96" i="13"/>
  <c r="V97" i="13"/>
  <c r="V98" i="13"/>
  <c r="V99" i="13"/>
  <c r="V100" i="13"/>
  <c r="V101" i="13"/>
  <c r="V102" i="13"/>
  <c r="V103" i="13"/>
  <c r="V104" i="13"/>
  <c r="V105" i="13"/>
  <c r="V106" i="13"/>
  <c r="V107" i="13"/>
  <c r="V108" i="13"/>
  <c r="V109" i="13"/>
  <c r="V110" i="13"/>
  <c r="V111" i="13"/>
  <c r="V112" i="13"/>
  <c r="V113" i="13"/>
  <c r="V114" i="13"/>
  <c r="V115" i="13"/>
  <c r="V116" i="13"/>
  <c r="V117" i="13"/>
  <c r="V118" i="13"/>
  <c r="V119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132" i="13"/>
  <c r="V133" i="13"/>
  <c r="V134" i="13"/>
  <c r="V135" i="13"/>
  <c r="V136" i="13"/>
  <c r="V137" i="13"/>
  <c r="V138" i="13"/>
  <c r="V139" i="13"/>
  <c r="V140" i="13"/>
  <c r="V141" i="13"/>
  <c r="V142" i="13"/>
  <c r="V143" i="13"/>
  <c r="V144" i="13"/>
  <c r="V145" i="13"/>
  <c r="V146" i="13"/>
  <c r="V147" i="13"/>
  <c r="V148" i="13"/>
  <c r="V149" i="13"/>
  <c r="V150" i="13"/>
  <c r="V151" i="13"/>
  <c r="V152" i="13"/>
  <c r="V153" i="13"/>
  <c r="V154" i="13"/>
  <c r="V155" i="13"/>
  <c r="V156" i="13"/>
  <c r="V157" i="13"/>
  <c r="V158" i="13"/>
  <c r="V159" i="13"/>
  <c r="V160" i="13"/>
  <c r="V161" i="13"/>
  <c r="V162" i="13"/>
  <c r="V163" i="13"/>
  <c r="V164" i="13"/>
  <c r="V165" i="13"/>
  <c r="V166" i="13"/>
  <c r="V167" i="13"/>
  <c r="V168" i="13"/>
  <c r="V169" i="13"/>
  <c r="V170" i="13"/>
  <c r="V171" i="13"/>
  <c r="V172" i="13"/>
  <c r="V173" i="13"/>
  <c r="V174" i="13"/>
  <c r="V175" i="13"/>
  <c r="V176" i="13"/>
  <c r="V177" i="13"/>
  <c r="V178" i="13"/>
  <c r="V179" i="13"/>
  <c r="V180" i="13"/>
  <c r="V181" i="13"/>
  <c r="V182" i="13"/>
  <c r="V183" i="13"/>
  <c r="V184" i="13"/>
  <c r="V185" i="13"/>
  <c r="V186" i="13"/>
  <c r="V187" i="13"/>
  <c r="V188" i="13"/>
  <c r="V189" i="13"/>
  <c r="V190" i="13"/>
  <c r="V191" i="13"/>
  <c r="V192" i="13"/>
  <c r="V193" i="13"/>
  <c r="V194" i="13"/>
  <c r="V195" i="13"/>
  <c r="V196" i="13"/>
  <c r="V197" i="13"/>
  <c r="V198" i="13"/>
  <c r="V199" i="13"/>
  <c r="V200" i="13"/>
  <c r="V201" i="13"/>
  <c r="V202" i="13"/>
  <c r="V203" i="13"/>
  <c r="V204" i="13"/>
  <c r="V205" i="13"/>
  <c r="V206" i="13"/>
  <c r="V207" i="13"/>
  <c r="V208" i="13"/>
  <c r="V209" i="13"/>
  <c r="V210" i="13"/>
  <c r="V211" i="13"/>
  <c r="V212" i="13"/>
  <c r="V213" i="13"/>
  <c r="V214" i="13"/>
  <c r="V215" i="13"/>
  <c r="V216" i="13"/>
  <c r="V217" i="13"/>
  <c r="V218" i="13"/>
  <c r="V219" i="13"/>
  <c r="V220" i="13"/>
  <c r="V221" i="13"/>
  <c r="V222" i="13"/>
  <c r="V223" i="13"/>
  <c r="V224" i="13"/>
  <c r="V225" i="13"/>
  <c r="V226" i="13"/>
  <c r="V227" i="13"/>
  <c r="V228" i="13"/>
  <c r="V229" i="13"/>
  <c r="V230" i="13"/>
  <c r="V231" i="13"/>
  <c r="V232" i="13"/>
  <c r="V233" i="13"/>
  <c r="V234" i="13"/>
  <c r="V235" i="13"/>
  <c r="V236" i="13"/>
  <c r="V237" i="13"/>
  <c r="V238" i="13"/>
  <c r="V239" i="13"/>
  <c r="V240" i="13"/>
  <c r="V241" i="13"/>
  <c r="V242" i="13"/>
  <c r="V243" i="13"/>
  <c r="V244" i="13"/>
  <c r="V245" i="13"/>
  <c r="V246" i="13"/>
  <c r="V247" i="13"/>
  <c r="V249" i="13"/>
  <c r="V250" i="13"/>
  <c r="V251" i="13"/>
  <c r="V252" i="13"/>
  <c r="V253" i="13"/>
  <c r="V254" i="13"/>
  <c r="V255" i="13"/>
  <c r="V256" i="13"/>
  <c r="V257" i="13"/>
  <c r="V258" i="13"/>
  <c r="V259" i="13"/>
  <c r="V260" i="13"/>
  <c r="V261" i="13"/>
  <c r="V262" i="13"/>
  <c r="V263" i="13"/>
  <c r="V264" i="13"/>
  <c r="V265" i="13"/>
  <c r="V266" i="13"/>
  <c r="V267" i="13"/>
  <c r="V268" i="13"/>
  <c r="V269" i="13"/>
  <c r="V270" i="13"/>
  <c r="V271" i="13"/>
  <c r="V272" i="13"/>
  <c r="V273" i="13"/>
  <c r="V274" i="13"/>
  <c r="V275" i="13"/>
  <c r="V276" i="13"/>
  <c r="V277" i="13"/>
  <c r="V278" i="13"/>
  <c r="V279" i="13"/>
  <c r="V280" i="13"/>
  <c r="V281" i="13"/>
  <c r="V282" i="13"/>
  <c r="V283" i="13"/>
  <c r="V284" i="13"/>
  <c r="V285" i="13"/>
  <c r="V286" i="13"/>
  <c r="V287" i="13"/>
  <c r="V288" i="13"/>
  <c r="V289" i="13"/>
  <c r="V290" i="13"/>
  <c r="V291" i="13"/>
  <c r="V292" i="13"/>
  <c r="V293" i="13"/>
  <c r="V294" i="13"/>
  <c r="V295" i="13"/>
  <c r="V296" i="13"/>
  <c r="V297" i="13"/>
  <c r="V298" i="13"/>
  <c r="V299" i="13"/>
  <c r="V300" i="13"/>
  <c r="V2" i="13"/>
</calcChain>
</file>

<file path=xl/comments1.xml><?xml version="1.0" encoding="utf-8"?>
<comments xmlns="http://schemas.openxmlformats.org/spreadsheetml/2006/main">
  <authors>
    <author>Omar Muro Orozco</author>
  </authors>
  <commentList>
    <comment ref="I56" authorId="0">
      <text>
        <r>
          <rPr>
            <b/>
            <sz val="9"/>
            <color indexed="81"/>
            <rFont val="Tahoma"/>
            <family val="2"/>
          </rPr>
          <t>Omar Muro Orozco:</t>
        </r>
        <r>
          <rPr>
            <sz val="9"/>
            <color indexed="81"/>
            <rFont val="Tahoma"/>
            <family val="2"/>
          </rPr>
          <t xml:space="preserve">
Omar Muro Orozco:
TENÍA CERO VIVIENDAS LE PUSE 1</t>
        </r>
      </text>
    </comment>
    <comment ref="I216" authorId="0">
      <text>
        <r>
          <rPr>
            <b/>
            <sz val="9"/>
            <color indexed="81"/>
            <rFont val="Tahoma"/>
            <family val="2"/>
          </rPr>
          <t>Omar Muro Orozco:</t>
        </r>
        <r>
          <rPr>
            <sz val="9"/>
            <color indexed="81"/>
            <rFont val="Tahoma"/>
            <family val="2"/>
          </rPr>
          <t xml:space="preserve">
Omar Muro Orozco:
TENÍA CERO VIVIENDAS LE PUSE 1</t>
        </r>
      </text>
    </comment>
    <comment ref="I805" authorId="0">
      <text>
        <r>
          <rPr>
            <b/>
            <sz val="9"/>
            <color indexed="81"/>
            <rFont val="Tahoma"/>
            <family val="2"/>
          </rPr>
          <t>Omar Muro Orozco:</t>
        </r>
        <r>
          <rPr>
            <sz val="9"/>
            <color indexed="81"/>
            <rFont val="Tahoma"/>
            <family val="2"/>
          </rPr>
          <t xml:space="preserve">
NO REPORTABA HABITANTES LE PUSE 1</t>
        </r>
      </text>
    </comment>
    <comment ref="I1015" authorId="0">
      <text>
        <r>
          <rPr>
            <b/>
            <sz val="9"/>
            <color indexed="81"/>
            <rFont val="Tahoma"/>
            <family val="2"/>
          </rPr>
          <t>Omar Muro Orozco:</t>
        </r>
        <r>
          <rPr>
            <sz val="9"/>
            <color indexed="81"/>
            <rFont val="Tahoma"/>
            <family val="2"/>
          </rPr>
          <t xml:space="preserve">
No reportaron viviendas</t>
        </r>
      </text>
    </comment>
  </commentList>
</comments>
</file>

<file path=xl/sharedStrings.xml><?xml version="1.0" encoding="utf-8"?>
<sst xmlns="http://schemas.openxmlformats.org/spreadsheetml/2006/main" count="7835" uniqueCount="2160">
  <si>
    <t>Viviendas</t>
  </si>
  <si>
    <t>Total</t>
  </si>
  <si>
    <t>Paquete</t>
  </si>
  <si>
    <t>Localidad</t>
  </si>
  <si>
    <t>Grupo Constructiva Mexicana S. A. de C. V.</t>
  </si>
  <si>
    <t>Fundación Cuenca Sana, Agua Limpia A. C.</t>
  </si>
  <si>
    <t>Escuelas</t>
  </si>
  <si>
    <t>Clínicas</t>
  </si>
  <si>
    <t>Soluciones Integrales de Ingeniería Hidroagrícola S. A. de C. V.</t>
  </si>
  <si>
    <t>Proyecto Construcción y Análisis de Obras S. A. de C. V.</t>
  </si>
  <si>
    <t>Nombre</t>
  </si>
  <si>
    <t>Núm.</t>
  </si>
  <si>
    <t>Centros de Reunión</t>
  </si>
  <si>
    <t>Centros productivos</t>
  </si>
  <si>
    <t>P. U. Escuelas</t>
  </si>
  <si>
    <t>P. U. Clínicas</t>
  </si>
  <si>
    <t>P. U. Centros de Reunión</t>
  </si>
  <si>
    <t>P. U. Centros productivos</t>
  </si>
  <si>
    <t>Servicios en padrón</t>
  </si>
  <si>
    <t>Diferencia de servicios</t>
  </si>
  <si>
    <t>Ingeniería de Sistemas Eléctricos y de Bombeo S. A de C. V.</t>
  </si>
  <si>
    <t>Ejecutor Calificado</t>
  </si>
  <si>
    <t>Núm. Ejecutor</t>
  </si>
  <si>
    <t>P. U. Viviendas</t>
  </si>
  <si>
    <t>Núm. Localidad</t>
  </si>
  <si>
    <t>Observaciones</t>
  </si>
  <si>
    <t>Total de servicios</t>
  </si>
  <si>
    <t>Estado</t>
  </si>
  <si>
    <t>Municipio</t>
  </si>
  <si>
    <t>CLAVE INEGI ESTADO</t>
  </si>
  <si>
    <t>ESTADO</t>
  </si>
  <si>
    <t>CLAVE INEGI MUNICIPIO</t>
  </si>
  <si>
    <t>MUNICIPIO</t>
  </si>
  <si>
    <t>CLAVE INEGI LOCALIDAD</t>
  </si>
  <si>
    <t>LOCALIDAD</t>
  </si>
  <si>
    <t>Suncore, S. A. P. I. de C. V./ Bufete e Inmobiliaria H&amp;M S. A. de C. V./ Eichen Inmobiliaria, S. A. de C. V.</t>
  </si>
  <si>
    <t>Eres Energía Renovable, S.A.P.I de C.V.</t>
  </si>
  <si>
    <t>Constructora Yucateca Social, S. de R.L. de C.V.</t>
  </si>
  <si>
    <t>DSY Scientific de Mexico S.A. de C.V / Topsun México, S.A. de C.V.</t>
  </si>
  <si>
    <t>Vitaluz Social S.A.P.I., S.A. de C.V.</t>
  </si>
  <si>
    <t>Mapler S. de R.L. de C.V.</t>
  </si>
  <si>
    <t>Constructora Wicker Cradle, S.A. de C.V.</t>
  </si>
  <si>
    <t>Corporación  Ecoenergiza, S.A. de C.V.</t>
  </si>
  <si>
    <t>L F del Centro, S.C. de R.L. de C.V.</t>
  </si>
  <si>
    <t>Veta Verde, S.A. de C.V</t>
  </si>
  <si>
    <t>Grupo ERA Desarrollo de Energía Moderna, S.A. de C.V.</t>
  </si>
  <si>
    <t>DYCOP Constructora S.A. de C.V</t>
  </si>
  <si>
    <t>Corporativo Cymaz, S. A. de C. V./Energía Eterna de México, S.A.S. de C.V.</t>
  </si>
  <si>
    <t>David Real Cornejo (PROYINS)</t>
  </si>
  <si>
    <t>Acciona Energía Servicios México, S. de R. L.</t>
  </si>
  <si>
    <t>Solarvatio S. A de C. V.</t>
  </si>
  <si>
    <t>Apellido Paterno</t>
  </si>
  <si>
    <t>Apellido Materno</t>
  </si>
  <si>
    <t>Tipo de Servicio</t>
  </si>
  <si>
    <t>03</t>
  </si>
  <si>
    <t>BAJA CALIFORNIA SUR</t>
  </si>
  <si>
    <t>001</t>
  </si>
  <si>
    <t>COMONDÚ</t>
  </si>
  <si>
    <t>2131</t>
  </si>
  <si>
    <t>CADEJÉ</t>
  </si>
  <si>
    <t>0137</t>
  </si>
  <si>
    <t>JESÚS MARÍA</t>
  </si>
  <si>
    <t>0911</t>
  </si>
  <si>
    <t>LA BOCANA DE SAN GREGORIO</t>
  </si>
  <si>
    <t>0245</t>
  </si>
  <si>
    <t>SAN DIONISIO QUEPO</t>
  </si>
  <si>
    <t>0294</t>
  </si>
  <si>
    <t>SAN JOSÉ DE GUAJADEMÍ</t>
  </si>
  <si>
    <t>0295</t>
  </si>
  <si>
    <t>SAN JOSÉ DE LA NORIA</t>
  </si>
  <si>
    <t>0398</t>
  </si>
  <si>
    <t>TEPENTÚ</t>
  </si>
  <si>
    <t>009</t>
  </si>
  <si>
    <t>LORETO</t>
  </si>
  <si>
    <t>0216</t>
  </si>
  <si>
    <t>AGUA VERDE</t>
  </si>
  <si>
    <t>0222</t>
  </si>
  <si>
    <t>0267</t>
  </si>
  <si>
    <t>SAN COSME</t>
  </si>
  <si>
    <t>0206</t>
  </si>
  <si>
    <t xml:space="preserve">SAN JAVIER </t>
  </si>
  <si>
    <t>0358</t>
  </si>
  <si>
    <t>SAN JUANIQUITO</t>
  </si>
  <si>
    <t>0071</t>
  </si>
  <si>
    <t>SAN NICOLAS</t>
  </si>
  <si>
    <t>0235</t>
  </si>
  <si>
    <t>TIMBABICHE</t>
  </si>
  <si>
    <t>002</t>
  </si>
  <si>
    <t>MULEGÉ</t>
  </si>
  <si>
    <t>0456</t>
  </si>
  <si>
    <t>CAMPO DELGADITO</t>
  </si>
  <si>
    <t>1374</t>
  </si>
  <si>
    <t>EJIDO LUIS ECHEVERRIA</t>
  </si>
  <si>
    <t>0967</t>
  </si>
  <si>
    <t>EL CARDON</t>
  </si>
  <si>
    <t>0049</t>
  </si>
  <si>
    <t>EL DÁTIL</t>
  </si>
  <si>
    <t>0147</t>
  </si>
  <si>
    <t>SAN FRANCISCO DE LA SIERRA</t>
  </si>
  <si>
    <t>0159</t>
  </si>
  <si>
    <t>SAN JOSÉ DE GRACIA</t>
  </si>
  <si>
    <t>0201</t>
  </si>
  <si>
    <t>SAN ZACARIAS</t>
  </si>
  <si>
    <t>0870</t>
  </si>
  <si>
    <t>SANTA MARTHA</t>
  </si>
  <si>
    <t>003</t>
  </si>
  <si>
    <t>LA PAZ</t>
  </si>
  <si>
    <t>1364</t>
  </si>
  <si>
    <t>DOS DE ABRIL (SAN FRANCISCO LANZER)</t>
  </si>
  <si>
    <t>1050</t>
  </si>
  <si>
    <t>EL ANCON</t>
  </si>
  <si>
    <t>1452</t>
  </si>
  <si>
    <t>EL CORRAL DE PIEDRA</t>
  </si>
  <si>
    <t>1116</t>
  </si>
  <si>
    <t>LA MATANZA</t>
  </si>
  <si>
    <t>1525</t>
  </si>
  <si>
    <t>LA PALMILLA</t>
  </si>
  <si>
    <t>0223</t>
  </si>
  <si>
    <t>LA PRIMER AGUA</t>
  </si>
  <si>
    <t>0421</t>
  </si>
  <si>
    <t>LAS ANIMAS</t>
  </si>
  <si>
    <t>0778</t>
  </si>
  <si>
    <t>SAN EVARISTO</t>
  </si>
  <si>
    <t>0258</t>
  </si>
  <si>
    <t>SAN HILARIO</t>
  </si>
  <si>
    <t>0687</t>
  </si>
  <si>
    <t>SAN PEDRO DE LA PRESA</t>
  </si>
  <si>
    <t>0864</t>
  </si>
  <si>
    <t>SAN VICENTE DE LA SIERRA</t>
  </si>
  <si>
    <t>1717</t>
  </si>
  <si>
    <t>SANTA MARÍA DE TORIS</t>
  </si>
  <si>
    <t>008</t>
  </si>
  <si>
    <t>LOS CABOS</t>
  </si>
  <si>
    <t>0063</t>
  </si>
  <si>
    <t>LA CANDELARIA</t>
  </si>
  <si>
    <t>0203</t>
  </si>
  <si>
    <t>LOS POZOS</t>
  </si>
  <si>
    <t>08</t>
  </si>
  <si>
    <t>CHIHUAHUA</t>
  </si>
  <si>
    <t>013</t>
  </si>
  <si>
    <t>CASAS GRANDES</t>
  </si>
  <si>
    <t>0035</t>
  </si>
  <si>
    <t>EJIDO HERNANDEZ (JOBALES)</t>
  </si>
  <si>
    <t>0016</t>
  </si>
  <si>
    <t>EJIDO IGNACIO ZARAGOZA (EL WILLY)</t>
  </si>
  <si>
    <t>0056</t>
  </si>
  <si>
    <t>SECCION EL ORO</t>
  </si>
  <si>
    <t>26</t>
  </si>
  <si>
    <t>SONORA</t>
  </si>
  <si>
    <t>ALAMOS</t>
  </si>
  <si>
    <t>0818</t>
  </si>
  <si>
    <t>HUICOCHIC</t>
  </si>
  <si>
    <t>0468</t>
  </si>
  <si>
    <t>MOCHIBAMPO</t>
  </si>
  <si>
    <t>BACANORA</t>
  </si>
  <si>
    <t>0006</t>
  </si>
  <si>
    <t>EL ENCINAL</t>
  </si>
  <si>
    <t>010</t>
  </si>
  <si>
    <t>BACERAC</t>
  </si>
  <si>
    <t>0004</t>
  </si>
  <si>
    <t>CIENEGA DE HORCONES</t>
  </si>
  <si>
    <t>0013</t>
  </si>
  <si>
    <t>SAN JOSE DE LOS POZOS</t>
  </si>
  <si>
    <t>040</t>
  </si>
  <si>
    <t>NÁCORI CHICO</t>
  </si>
  <si>
    <t>0025</t>
  </si>
  <si>
    <t>TECORINAME</t>
  </si>
  <si>
    <t>045</t>
  </si>
  <si>
    <t>OPODEPE</t>
  </si>
  <si>
    <t>0108</t>
  </si>
  <si>
    <t>TUAPE</t>
  </si>
  <si>
    <t>052</t>
  </si>
  <si>
    <t>SAHUARIPA</t>
  </si>
  <si>
    <t>0627</t>
  </si>
  <si>
    <t>LA IGLESIA</t>
  </si>
  <si>
    <t>0044</t>
  </si>
  <si>
    <t>MATARACHI</t>
  </si>
  <si>
    <t>0059</t>
  </si>
  <si>
    <t>NATORA (SAN JOSE DE NATORA)</t>
  </si>
  <si>
    <t>0053</t>
  </si>
  <si>
    <t>TRIGO DE CORODEPE</t>
  </si>
  <si>
    <t>047</t>
  </si>
  <si>
    <t>MORIS</t>
  </si>
  <si>
    <t>0015</t>
  </si>
  <si>
    <t>BERMUDEZ</t>
  </si>
  <si>
    <t>0046</t>
  </si>
  <si>
    <t>EL FRIJOLAR</t>
  </si>
  <si>
    <t>0060</t>
  </si>
  <si>
    <t>MESA COLORADA</t>
  </si>
  <si>
    <t>051</t>
  </si>
  <si>
    <t>OCAMPO</t>
  </si>
  <si>
    <t>0224</t>
  </si>
  <si>
    <t>AGUA CALIENTE</t>
  </si>
  <si>
    <t>0408</t>
  </si>
  <si>
    <t>EL RANCHITO</t>
  </si>
  <si>
    <t>0032</t>
  </si>
  <si>
    <t>JESUS DEL MONTE</t>
  </si>
  <si>
    <t>0271</t>
  </si>
  <si>
    <t>LA BATERIA DE RODRIGUEZ</t>
  </si>
  <si>
    <t>0244</t>
  </si>
  <si>
    <t>YOQUIVO (SAN FRANCISCO DE YOQUIVO)</t>
  </si>
  <si>
    <t>041</t>
  </si>
  <si>
    <t>MAGUARICHI</t>
  </si>
  <si>
    <t>0299</t>
  </si>
  <si>
    <t>ERECHUCHIQUE</t>
  </si>
  <si>
    <t>066</t>
  </si>
  <si>
    <t>URUACHI</t>
  </si>
  <si>
    <t>0741</t>
  </si>
  <si>
    <t>AGUA FRIA</t>
  </si>
  <si>
    <t>0008</t>
  </si>
  <si>
    <t>AGUATIACHI</t>
  </si>
  <si>
    <t>ARACOYVO</t>
  </si>
  <si>
    <t>0017</t>
  </si>
  <si>
    <t>ARECHUYVO</t>
  </si>
  <si>
    <t>0284</t>
  </si>
  <si>
    <t>CHAGAYVO</t>
  </si>
  <si>
    <t>0431</t>
  </si>
  <si>
    <t>EL NOPAL</t>
  </si>
  <si>
    <t>0092</t>
  </si>
  <si>
    <t>GUACHEACHI</t>
  </si>
  <si>
    <t>0789</t>
  </si>
  <si>
    <t>GÜENOYACHI</t>
  </si>
  <si>
    <t>0126</t>
  </si>
  <si>
    <t>MESA DEL VALLECILLO</t>
  </si>
  <si>
    <t>0146</t>
  </si>
  <si>
    <t>ORISIVO</t>
  </si>
  <si>
    <t>0152</t>
  </si>
  <si>
    <t>PALMARITO (AGUA CALIENTE)</t>
  </si>
  <si>
    <t>0720</t>
  </si>
  <si>
    <t>ROCOROYVO</t>
  </si>
  <si>
    <t>BOCOYNA</t>
  </si>
  <si>
    <t>1035</t>
  </si>
  <si>
    <t xml:space="preserve"> MAGUECHIS</t>
  </si>
  <si>
    <t>0029</t>
  </si>
  <si>
    <t>CAHUIRARE</t>
  </si>
  <si>
    <t>0307</t>
  </si>
  <si>
    <t>GUAJURANA</t>
  </si>
  <si>
    <t>0074</t>
  </si>
  <si>
    <t>GUTEACHI (GUTECHI)</t>
  </si>
  <si>
    <t>0532</t>
  </si>
  <si>
    <t>HUACHABETAVO</t>
  </si>
  <si>
    <t>HUIYOCHI</t>
  </si>
  <si>
    <t>0102</t>
  </si>
  <si>
    <t>MEHUACHI</t>
  </si>
  <si>
    <t>0490</t>
  </si>
  <si>
    <t>REPECHIQUE</t>
  </si>
  <si>
    <t>0161</t>
  </si>
  <si>
    <t>SAGOACHI</t>
  </si>
  <si>
    <t>0192</t>
  </si>
  <si>
    <t>TALLARACHI</t>
  </si>
  <si>
    <t>012</t>
  </si>
  <si>
    <t>CARICHÍ</t>
  </si>
  <si>
    <t>0007</t>
  </si>
  <si>
    <t>BACABUREACHI</t>
  </si>
  <si>
    <t>0024</t>
  </si>
  <si>
    <t>GUACAREACHI</t>
  </si>
  <si>
    <t>0030</t>
  </si>
  <si>
    <t>MAGULLACHI</t>
  </si>
  <si>
    <t>0207</t>
  </si>
  <si>
    <t>MESA DE NARARACHI</t>
  </si>
  <si>
    <t>0043</t>
  </si>
  <si>
    <t>PASIGOCHI</t>
  </si>
  <si>
    <t>0377</t>
  </si>
  <si>
    <t>BABUREACHI</t>
  </si>
  <si>
    <t>0621</t>
  </si>
  <si>
    <t>EL MANZANO</t>
  </si>
  <si>
    <t>0202</t>
  </si>
  <si>
    <t>ROMIGACHI (ROMARACHI)</t>
  </si>
  <si>
    <t>0407</t>
  </si>
  <si>
    <t>SAPAREACHI</t>
  </si>
  <si>
    <t>0375</t>
  </si>
  <si>
    <t>SICUCHIQUI</t>
  </si>
  <si>
    <t>007</t>
  </si>
  <si>
    <t>BALLEZA</t>
  </si>
  <si>
    <t>0179</t>
  </si>
  <si>
    <t>ADJUNTAS DE ARRIBA</t>
  </si>
  <si>
    <t>0512</t>
  </si>
  <si>
    <t>EL ALMAGRE</t>
  </si>
  <si>
    <t>0576</t>
  </si>
  <si>
    <t>LOS ANGELES</t>
  </si>
  <si>
    <t>0055</t>
  </si>
  <si>
    <t>RANCHERIA GUACHAMOACHI</t>
  </si>
  <si>
    <t>RANCHERIA PINALEJO</t>
  </si>
  <si>
    <t>0113</t>
  </si>
  <si>
    <t>SAN CARLOS</t>
  </si>
  <si>
    <t>0236</t>
  </si>
  <si>
    <t>ULTIMA AGUA</t>
  </si>
  <si>
    <t>049</t>
  </si>
  <si>
    <t>NONOAVA</t>
  </si>
  <si>
    <t>ARROYO HONDO</t>
  </si>
  <si>
    <t>BATOPILAS</t>
  </si>
  <si>
    <t>0156</t>
  </si>
  <si>
    <t>EL REALITO DE LOS GUERRA</t>
  </si>
  <si>
    <t>0091</t>
  </si>
  <si>
    <t>JESUS MARÍA</t>
  </si>
  <si>
    <t>0392</t>
  </si>
  <si>
    <t>LA CAÑA</t>
  </si>
  <si>
    <t>0094</t>
  </si>
  <si>
    <t>LA LABOR</t>
  </si>
  <si>
    <t>0397</t>
  </si>
  <si>
    <t>LA SIERRITA DE BARRAZA (CASA QUEMADA)</t>
  </si>
  <si>
    <t>0107</t>
  </si>
  <si>
    <t>MESA DE EGUIZ</t>
  </si>
  <si>
    <t>0219</t>
  </si>
  <si>
    <t>MESA DE LA YERBABUENA</t>
  </si>
  <si>
    <t>0106</t>
  </si>
  <si>
    <t>MESA DEL MANZANO (EL MANZANO)</t>
  </si>
  <si>
    <t>0276</t>
  </si>
  <si>
    <t>PITORREAL</t>
  </si>
  <si>
    <t>SAN JOSE DE COLIMA</t>
  </si>
  <si>
    <t>065</t>
  </si>
  <si>
    <t>URIQUE</t>
  </si>
  <si>
    <t xml:space="preserve"> BACAJIPARE (HUACAJIPARE)</t>
  </si>
  <si>
    <t>1578</t>
  </si>
  <si>
    <t>BARAGOMACHI (EL TERRERO)</t>
  </si>
  <si>
    <t>0009</t>
  </si>
  <si>
    <t>BASIGOCHI</t>
  </si>
  <si>
    <t>CERRO PRIETO</t>
  </si>
  <si>
    <t>0019</t>
  </si>
  <si>
    <t>CHURO</t>
  </si>
  <si>
    <t>0315</t>
  </si>
  <si>
    <t>CIENEGUITA DE BARRANCA</t>
  </si>
  <si>
    <t>COLONIA BAHUERACHI (BAGUERACHI)</t>
  </si>
  <si>
    <t>1576</t>
  </si>
  <si>
    <t>EL METATE</t>
  </si>
  <si>
    <t>0366</t>
  </si>
  <si>
    <t>GUADALUPE CORONADO</t>
  </si>
  <si>
    <t>0023</t>
  </si>
  <si>
    <t>GUALLENACHI</t>
  </si>
  <si>
    <t>1195</t>
  </si>
  <si>
    <t>HUATEACHI</t>
  </si>
  <si>
    <t>0028</t>
  </si>
  <si>
    <t>HUICORACHI</t>
  </si>
  <si>
    <t>0411</t>
  </si>
  <si>
    <t>HUISUCHI GRANDE</t>
  </si>
  <si>
    <t>1188</t>
  </si>
  <si>
    <t>LA MISIÓN</t>
  </si>
  <si>
    <t>1008</t>
  </si>
  <si>
    <t>MESA DEL SOMBRERO</t>
  </si>
  <si>
    <t>1417</t>
  </si>
  <si>
    <t>PAMACHI</t>
  </si>
  <si>
    <t>POROCHI</t>
  </si>
  <si>
    <t>1325</t>
  </si>
  <si>
    <t>PUERTO DE NACARARE</t>
  </si>
  <si>
    <t>0162</t>
  </si>
  <si>
    <t>SAN ISIDRO</t>
  </si>
  <si>
    <t>0939</t>
  </si>
  <si>
    <t>SAN JOSE DEL PINAL</t>
  </si>
  <si>
    <t>0151</t>
  </si>
  <si>
    <t>SAN PEDRO</t>
  </si>
  <si>
    <t>0167</t>
  </si>
  <si>
    <t>TONACHI</t>
  </si>
  <si>
    <t>ALDAMA</t>
  </si>
  <si>
    <t>EL DOS</t>
  </si>
  <si>
    <t>019</t>
  </si>
  <si>
    <t>0569</t>
  </si>
  <si>
    <t>EL SORDO ( EL ALAMITO)</t>
  </si>
  <si>
    <t>0381</t>
  </si>
  <si>
    <t>LA PROVIDENCIA</t>
  </si>
  <si>
    <t>0296</t>
  </si>
  <si>
    <t>SAN JUAN</t>
  </si>
  <si>
    <t>024</t>
  </si>
  <si>
    <t>GENERAL TRIAS</t>
  </si>
  <si>
    <t>CHIRIHUÍA (SAN VICENTE DE PAU)</t>
  </si>
  <si>
    <t>042</t>
  </si>
  <si>
    <t>MANUEL BENAVIDES</t>
  </si>
  <si>
    <t>0131</t>
  </si>
  <si>
    <t>ESCOBILLAS DE ABAJO</t>
  </si>
  <si>
    <t>NUEVO LAJITAS</t>
  </si>
  <si>
    <t>OJINAGA</t>
  </si>
  <si>
    <t>BUENOS AIRES</t>
  </si>
  <si>
    <t>0176</t>
  </si>
  <si>
    <t>CANTARRECIO (PULIQUES)</t>
  </si>
  <si>
    <t>0142</t>
  </si>
  <si>
    <t>EL PALMITO</t>
  </si>
  <si>
    <t>POLVORILLAS</t>
  </si>
  <si>
    <t>RANCHO DE EN MEDIO</t>
  </si>
  <si>
    <t>0111</t>
  </si>
  <si>
    <t>SAN LUIS (EL PORVENIR)</t>
  </si>
  <si>
    <t>0062</t>
  </si>
  <si>
    <t>VADO DE PIEDRA</t>
  </si>
  <si>
    <t>020</t>
  </si>
  <si>
    <t>CHÍNIPAS</t>
  </si>
  <si>
    <t>0002</t>
  </si>
  <si>
    <t>0080</t>
  </si>
  <si>
    <t>COLONIA MONTENEGRO (SAN ANTONIO)</t>
  </si>
  <si>
    <t>0070</t>
  </si>
  <si>
    <t>EL LIMON</t>
  </si>
  <si>
    <t>0450</t>
  </si>
  <si>
    <t>GUASACHI</t>
  </si>
  <si>
    <t>0119</t>
  </si>
  <si>
    <t>LAS TUNAS</t>
  </si>
  <si>
    <t>0072</t>
  </si>
  <si>
    <t>LOS LLANITOS</t>
  </si>
  <si>
    <t>0423</t>
  </si>
  <si>
    <t>SAN RAFAEL DE ORIVO</t>
  </si>
  <si>
    <t>030</t>
  </si>
  <si>
    <t>GUAZAPARES</t>
  </si>
  <si>
    <t>APORAVO</t>
  </si>
  <si>
    <t>0282</t>
  </si>
  <si>
    <t>BAJIOS DEL PITORREAL</t>
  </si>
  <si>
    <t>BATOSEGACHI</t>
  </si>
  <si>
    <t>0180</t>
  </si>
  <si>
    <t>CORARAYVO</t>
  </si>
  <si>
    <t>0594</t>
  </si>
  <si>
    <t>EL RODEO</t>
  </si>
  <si>
    <t>IRIGOYEN</t>
  </si>
  <si>
    <t>0027</t>
  </si>
  <si>
    <t>LA CIENEGUITA DE LOS BUSTILLOS</t>
  </si>
  <si>
    <t>0066</t>
  </si>
  <si>
    <t>MONTERDE (MONTERDE VIEJO)</t>
  </si>
  <si>
    <t>0109</t>
  </si>
  <si>
    <t>TEPOCHIQUE</t>
  </si>
  <si>
    <t>0331</t>
  </si>
  <si>
    <t>TIERRA BLANCA</t>
  </si>
  <si>
    <t>0014</t>
  </si>
  <si>
    <t>BASONAYVO</t>
  </si>
  <si>
    <t>031</t>
  </si>
  <si>
    <t>GUERRERO</t>
  </si>
  <si>
    <t>AGUA CALIENTE DE ARISIACHI</t>
  </si>
  <si>
    <t>EL COYOTE (EL ARROYO)</t>
  </si>
  <si>
    <t>0905</t>
  </si>
  <si>
    <t>LA LUCIANA</t>
  </si>
  <si>
    <t>SAN PABLO DE LA SIERRA (COCHINITOS)</t>
  </si>
  <si>
    <t>MADERA</t>
  </si>
  <si>
    <t>AGUA AMARILLA</t>
  </si>
  <si>
    <t>0360</t>
  </si>
  <si>
    <t>EL CABLE</t>
  </si>
  <si>
    <t>063</t>
  </si>
  <si>
    <t>TEMÓSACHI</t>
  </si>
  <si>
    <t>0518</t>
  </si>
  <si>
    <t>JANOS</t>
  </si>
  <si>
    <t>SAN ANTONIO</t>
  </si>
  <si>
    <t>TOSANACHI</t>
  </si>
  <si>
    <t>VALLECILLO</t>
  </si>
  <si>
    <t>027</t>
  </si>
  <si>
    <t>GUACHOCHI</t>
  </si>
  <si>
    <t>ABOREACHI</t>
  </si>
  <si>
    <t>2376</t>
  </si>
  <si>
    <t>BACUSEACHI</t>
  </si>
  <si>
    <t>2377</t>
  </si>
  <si>
    <t>BAJMO LARGO</t>
  </si>
  <si>
    <t>2432</t>
  </si>
  <si>
    <t>2191</t>
  </si>
  <si>
    <t>BITOZACHI</t>
  </si>
  <si>
    <t>2454</t>
  </si>
  <si>
    <t>BORINAPUCHI</t>
  </si>
  <si>
    <t>1346</t>
  </si>
  <si>
    <t>CERRO GRANDE</t>
  </si>
  <si>
    <t>0511</t>
  </si>
  <si>
    <t>CHIHUITE</t>
  </si>
  <si>
    <t>CIENEGA DE NOROGACHI</t>
  </si>
  <si>
    <t>1090</t>
  </si>
  <si>
    <t>CORRALITOS</t>
  </si>
  <si>
    <t>2100</t>
  </si>
  <si>
    <t>CUMBRES DE BUENAVISTA</t>
  </si>
  <si>
    <t>1489</t>
  </si>
  <si>
    <t>2522</t>
  </si>
  <si>
    <t>EL GENTIL</t>
  </si>
  <si>
    <t>0444</t>
  </si>
  <si>
    <t>GUAMOACHI</t>
  </si>
  <si>
    <t>2370</t>
  </si>
  <si>
    <t>GUARARACHI</t>
  </si>
  <si>
    <t>1109</t>
  </si>
  <si>
    <t>GUAZARACHI</t>
  </si>
  <si>
    <t>0350</t>
  </si>
  <si>
    <t>HURICHIQUE</t>
  </si>
  <si>
    <t>1528</t>
  </si>
  <si>
    <t>IREACHI</t>
  </si>
  <si>
    <t>1518</t>
  </si>
  <si>
    <t>LA JOYA</t>
  </si>
  <si>
    <t>2006</t>
  </si>
  <si>
    <t>LOMA ALTA</t>
  </si>
  <si>
    <t>1677</t>
  </si>
  <si>
    <t>NUSINA</t>
  </si>
  <si>
    <t>0541</t>
  </si>
  <si>
    <t>RAHUIHUARACHI</t>
  </si>
  <si>
    <t>0386</t>
  </si>
  <si>
    <t>RANCHERIA BASIGOCHITO</t>
  </si>
  <si>
    <t>1687</t>
  </si>
  <si>
    <t>REMOCHOCHI</t>
  </si>
  <si>
    <t>2798</t>
  </si>
  <si>
    <t>RICHACHI</t>
  </si>
  <si>
    <t>2717</t>
  </si>
  <si>
    <t>ROJASARARE</t>
  </si>
  <si>
    <t>0957</t>
  </si>
  <si>
    <t>0189</t>
  </si>
  <si>
    <t>SEHUERACHI</t>
  </si>
  <si>
    <t>0402</t>
  </si>
  <si>
    <t>SICACHIQUE</t>
  </si>
  <si>
    <t>0334</t>
  </si>
  <si>
    <t>TALPA</t>
  </si>
  <si>
    <t>0084</t>
  </si>
  <si>
    <t>TATAHUICHI</t>
  </si>
  <si>
    <t>029</t>
  </si>
  <si>
    <t>GUADALUPE Y CALVO</t>
  </si>
  <si>
    <t>1778</t>
  </si>
  <si>
    <t>CALABACILLA</t>
  </si>
  <si>
    <t>1510</t>
  </si>
  <si>
    <t>CIENEGA DE ARAUJO</t>
  </si>
  <si>
    <t>1907</t>
  </si>
  <si>
    <t>EL CEBOLLIN</t>
  </si>
  <si>
    <t>1207</t>
  </si>
  <si>
    <t>EL CUIDAME</t>
  </si>
  <si>
    <t>0097</t>
  </si>
  <si>
    <t>HUERTA DE LOS CARRILLO</t>
  </si>
  <si>
    <t>0426</t>
  </si>
  <si>
    <t>LA SOLEDAD NUEVA</t>
  </si>
  <si>
    <t>0494</t>
  </si>
  <si>
    <t>LOS PARAJES</t>
  </si>
  <si>
    <t>MESA DE LA TABLETA</t>
  </si>
  <si>
    <t>1833</t>
  </si>
  <si>
    <t>MESA DEL DURAZNO (CORDON PELON)</t>
  </si>
  <si>
    <t>0136</t>
  </si>
  <si>
    <t>NABOGAME</t>
  </si>
  <si>
    <t>0165</t>
  </si>
  <si>
    <t>PINO GORDO</t>
  </si>
  <si>
    <t>0196</t>
  </si>
  <si>
    <t>SAN FRANCISCO DE LA JOYA</t>
  </si>
  <si>
    <t>SAN RAFAEL</t>
  </si>
  <si>
    <t>0406</t>
  </si>
  <si>
    <t>SANTA TULITA</t>
  </si>
  <si>
    <t>0462</t>
  </si>
  <si>
    <t>TALAYOTES</t>
  </si>
  <si>
    <t>1139</t>
  </si>
  <si>
    <t>TAMBORILLO</t>
  </si>
  <si>
    <t>046</t>
  </si>
  <si>
    <t>MORELOS</t>
  </si>
  <si>
    <t>0026</t>
  </si>
  <si>
    <t>BATARAPA DE ABAJO</t>
  </si>
  <si>
    <t>0123</t>
  </si>
  <si>
    <t>LAS PALOMAS</t>
  </si>
  <si>
    <t>0293</t>
  </si>
  <si>
    <t>LOS BAJILLOS</t>
  </si>
  <si>
    <t>0087</t>
  </si>
  <si>
    <t>LOS LAURELES</t>
  </si>
  <si>
    <t>0182</t>
  </si>
  <si>
    <t>LOS TASCATES</t>
  </si>
  <si>
    <t>MESA DEL FRIJOL</t>
  </si>
  <si>
    <t>0731</t>
  </si>
  <si>
    <t>POTRERO DE PORTILLO</t>
  </si>
  <si>
    <t>PUERTO DE ANIMAS</t>
  </si>
  <si>
    <t>0877</t>
  </si>
  <si>
    <t>RINCON DEL PLEITO</t>
  </si>
  <si>
    <t>0175</t>
  </si>
  <si>
    <t>SOROBUENA</t>
  </si>
  <si>
    <t>05</t>
  </si>
  <si>
    <t>COAHUILA DE ZARAGOZA</t>
  </si>
  <si>
    <t>004</t>
  </si>
  <si>
    <t>ARTEAGA</t>
  </si>
  <si>
    <t>0158</t>
  </si>
  <si>
    <t>EL ARBOLITO</t>
  </si>
  <si>
    <t>011</t>
  </si>
  <si>
    <t>GENERAL CEPEDA</t>
  </si>
  <si>
    <t>LA NORIA DE LA SABINA</t>
  </si>
  <si>
    <t>RAMOS ARIZPE</t>
  </si>
  <si>
    <t>0069</t>
  </si>
  <si>
    <t>EL PANTANO</t>
  </si>
  <si>
    <t>0073</t>
  </si>
  <si>
    <t>LA POPA</t>
  </si>
  <si>
    <t>LAS COLORADAS</t>
  </si>
  <si>
    <t>NUEVO YUCATAN (EL JABALI)</t>
  </si>
  <si>
    <t>0085</t>
  </si>
  <si>
    <t>SAN ANTONIO DE ACATITA</t>
  </si>
  <si>
    <t>0302</t>
  </si>
  <si>
    <t>ZERTUCHE</t>
  </si>
  <si>
    <t>SALTILLO</t>
  </si>
  <si>
    <t>0149</t>
  </si>
  <si>
    <t>EL MEZQUITE</t>
  </si>
  <si>
    <t>EL MORAL</t>
  </si>
  <si>
    <t>PRESA DE SAN JAVIER</t>
  </si>
  <si>
    <t>0221</t>
  </si>
  <si>
    <t>SANTA FE DE LOS LINDEROS</t>
  </si>
  <si>
    <t>023</t>
  </si>
  <si>
    <t>LOS ÁLAMOS DE MÁRQUEZ</t>
  </si>
  <si>
    <t>ACEBUCHES</t>
  </si>
  <si>
    <t>BOQUILLAS DEL CARMEN</t>
  </si>
  <si>
    <t>BOQUILLAS DEL CARMEN (NORIAS)</t>
  </si>
  <si>
    <t>0078</t>
  </si>
  <si>
    <t>EL PINO</t>
  </si>
  <si>
    <t>0114</t>
  </si>
  <si>
    <t>EL SOCORRO</t>
  </si>
  <si>
    <t>0042</t>
  </si>
  <si>
    <t>JABONCILLOS (JABONCILLOS GRANDE)</t>
  </si>
  <si>
    <t>0058</t>
  </si>
  <si>
    <t>LA MORA</t>
  </si>
  <si>
    <t>0096</t>
  </si>
  <si>
    <t>LA SALADA</t>
  </si>
  <si>
    <t>0124</t>
  </si>
  <si>
    <t>LA UNIÓN Y EL OLAN</t>
  </si>
  <si>
    <t>LAS EUTIMIAS</t>
  </si>
  <si>
    <t>0076</t>
  </si>
  <si>
    <t>PIEDRITAS</t>
  </si>
  <si>
    <t>0100</t>
  </si>
  <si>
    <t>SAN GUILLERMO UNO</t>
  </si>
  <si>
    <t>SAN VICENTE Y ZACATONAL</t>
  </si>
  <si>
    <t>PARRAS</t>
  </si>
  <si>
    <t>CUATRO DE MARZO</t>
  </si>
  <si>
    <t>EL PORVENIR DE ABAJO</t>
  </si>
  <si>
    <t>0039</t>
  </si>
  <si>
    <t>JALAPA</t>
  </si>
  <si>
    <t>0067</t>
  </si>
  <si>
    <t>POMONA II</t>
  </si>
  <si>
    <t>0103</t>
  </si>
  <si>
    <t>SANTA MARÍA (SANTA MARÍA NUMERO TRES)</t>
  </si>
  <si>
    <t>0212</t>
  </si>
  <si>
    <t>SANTA MARÍA DE LAS ESPERANZAS</t>
  </si>
  <si>
    <t>033</t>
  </si>
  <si>
    <t>MALA NOCHE Y ARRACADAS</t>
  </si>
  <si>
    <t>RINCON DE GARCÍA (RINCON DE GARCÍA CHACON)</t>
  </si>
  <si>
    <t>CUATRO CIÉNEGAS</t>
  </si>
  <si>
    <t>CUATES DE ABAJO (CERROS PRIETOS)</t>
  </si>
  <si>
    <t>CUATES DE AUSTRALIA</t>
  </si>
  <si>
    <t>0181</t>
  </si>
  <si>
    <t>EL CAMPIZAL</t>
  </si>
  <si>
    <t>LA VICTORIA</t>
  </si>
  <si>
    <t>0177</t>
  </si>
  <si>
    <t>LUCIO BLANCO (LA PELOTA)</t>
  </si>
  <si>
    <t>REFORMA (LA COLONIA)</t>
  </si>
  <si>
    <t>SAN VICENTE</t>
  </si>
  <si>
    <t>ESCOBEDO</t>
  </si>
  <si>
    <t>0011</t>
  </si>
  <si>
    <t>VEINTINUEVE DE NOVIEMBRE (BORREGAS)</t>
  </si>
  <si>
    <t>026</t>
  </si>
  <si>
    <t>PROGRESO</t>
  </si>
  <si>
    <t>0005</t>
  </si>
  <si>
    <t>RAMIREZ</t>
  </si>
  <si>
    <t>19</t>
  </si>
  <si>
    <t>NUEVO LEÓN</t>
  </si>
  <si>
    <t>014</t>
  </si>
  <si>
    <t>DOCTOR ARROYO</t>
  </si>
  <si>
    <t>EL LLANO</t>
  </si>
  <si>
    <t>ARAMBERRI</t>
  </si>
  <si>
    <t>0048</t>
  </si>
  <si>
    <t>EL REFUGIO (REFUGIO DE TEXAS)</t>
  </si>
  <si>
    <t>EL RINCON DE JESUS</t>
  </si>
  <si>
    <t>GENERAL ZARAGOZA</t>
  </si>
  <si>
    <t>0041</t>
  </si>
  <si>
    <t>EL SALITRE</t>
  </si>
  <si>
    <t>0168</t>
  </si>
  <si>
    <t>GUADALUPE VICTORIA</t>
  </si>
  <si>
    <t>0012</t>
  </si>
  <si>
    <t>LA CIENEGUITA</t>
  </si>
  <si>
    <t>TINAJAS (LOS TANQUES)</t>
  </si>
  <si>
    <t>018</t>
  </si>
  <si>
    <t>GARCÍA</t>
  </si>
  <si>
    <t>0010</t>
  </si>
  <si>
    <t>CRISTALOSA</t>
  </si>
  <si>
    <t>038</t>
  </si>
  <si>
    <t>MONTEMORELOS</t>
  </si>
  <si>
    <t>0759</t>
  </si>
  <si>
    <t>LA TRINIDAD</t>
  </si>
  <si>
    <t>017</t>
  </si>
  <si>
    <t>GALEANA</t>
  </si>
  <si>
    <t>0150</t>
  </si>
  <si>
    <t>SAN PABLO DE RAICES</t>
  </si>
  <si>
    <t>SANTA MARÍA DEL SOCORRO</t>
  </si>
  <si>
    <t>28</t>
  </si>
  <si>
    <t>TAMAULIPAS</t>
  </si>
  <si>
    <t>005</t>
  </si>
  <si>
    <t>BURGOS</t>
  </si>
  <si>
    <t>0038</t>
  </si>
  <si>
    <t>EL CHARCO</t>
  </si>
  <si>
    <t>FRANCISCO I. MADERO</t>
  </si>
  <si>
    <t>MAINERO</t>
  </si>
  <si>
    <t>BOREAL CENTRAL (SAN LORENZO)</t>
  </si>
  <si>
    <t>VENUSTIANO CARRANZA (LA OVEJA)</t>
  </si>
  <si>
    <t>MÉNDEZ</t>
  </si>
  <si>
    <t>0037</t>
  </si>
  <si>
    <t>LAS GALLINAS MOCHAS</t>
  </si>
  <si>
    <t>034</t>
  </si>
  <si>
    <t>LA GLORIA</t>
  </si>
  <si>
    <t>035</t>
  </si>
  <si>
    <t>SAN FERNANDO</t>
  </si>
  <si>
    <t>0474</t>
  </si>
  <si>
    <t>ISLA EL CARRIZAL</t>
  </si>
  <si>
    <t>036</t>
  </si>
  <si>
    <t>SAN NICOLÁS</t>
  </si>
  <si>
    <t>LAS VIRGENES (CORTA CAMINOS)</t>
  </si>
  <si>
    <t>037</t>
  </si>
  <si>
    <t>SOTO LA MARINA</t>
  </si>
  <si>
    <t>0144</t>
  </si>
  <si>
    <t>EL SALADITO</t>
  </si>
  <si>
    <t>0191</t>
  </si>
  <si>
    <t>FRANCISCO VILLA (EL TANQUE)</t>
  </si>
  <si>
    <t>LA ESPERANZA</t>
  </si>
  <si>
    <t>LA LOBERA (DOCTOR RAFAEL VILLARREAL)</t>
  </si>
  <si>
    <t>ESCONDIDA Y ATRAVESAÑO (LA ESCONDIDA)</t>
  </si>
  <si>
    <t>0128</t>
  </si>
  <si>
    <t>SAN LORENZO (LAS BAYAS)</t>
  </si>
  <si>
    <t>CASAS</t>
  </si>
  <si>
    <t>GONZALEZ</t>
  </si>
  <si>
    <t>SAN ANTONIO EL GRANDE</t>
  </si>
  <si>
    <t>LLERA</t>
  </si>
  <si>
    <t>0598</t>
  </si>
  <si>
    <t>MAGDALENO AGUILAR</t>
  </si>
  <si>
    <t>MIQUIHUANA</t>
  </si>
  <si>
    <t>0003</t>
  </si>
  <si>
    <t>ALTAMIRA</t>
  </si>
  <si>
    <t>EL ASERRADERO</t>
  </si>
  <si>
    <t>039</t>
  </si>
  <si>
    <t>TULA</t>
  </si>
  <si>
    <t>ANICETO MEDRANO (ALLENDE)</t>
  </si>
  <si>
    <t>CERRO MOCHO</t>
  </si>
  <si>
    <t>EL REFUGIO</t>
  </si>
  <si>
    <t>GAZMONES</t>
  </si>
  <si>
    <t>LAS CRUCITAS</t>
  </si>
  <si>
    <t>24</t>
  </si>
  <si>
    <t>SAN LUIS POTOSÍ</t>
  </si>
  <si>
    <t>AQUISMÓN</t>
  </si>
  <si>
    <t>EL OTATE</t>
  </si>
  <si>
    <t>0225</t>
  </si>
  <si>
    <t>AGUA NUEVA</t>
  </si>
  <si>
    <t>AL TZABALTE</t>
  </si>
  <si>
    <t>CUACHE</t>
  </si>
  <si>
    <t>CUEVA DEL TIWI (CUEVA DE LA GAVILUCHA)</t>
  </si>
  <si>
    <t>EL CHILAF</t>
  </si>
  <si>
    <t>0289</t>
  </si>
  <si>
    <t>EL SACRIFICIO</t>
  </si>
  <si>
    <t>0270</t>
  </si>
  <si>
    <t>JOYA DEL LIMÓN</t>
  </si>
  <si>
    <t>0077</t>
  </si>
  <si>
    <t>LA YERBABUENA</t>
  </si>
  <si>
    <t>0313</t>
  </si>
  <si>
    <t>LOMA BONITA</t>
  </si>
  <si>
    <t>0277</t>
  </si>
  <si>
    <t>OCTZÉN</t>
  </si>
  <si>
    <t>0130</t>
  </si>
  <si>
    <t>RANCHO NUEVO TAMALTE</t>
  </si>
  <si>
    <t>053</t>
  </si>
  <si>
    <t>AXTLA DE TERRAZAS</t>
  </si>
  <si>
    <t>0040</t>
  </si>
  <si>
    <t>EL PARAÍSO</t>
  </si>
  <si>
    <t>COXCATLÁN</t>
  </si>
  <si>
    <t>RANCHO SAN PABLO (IGNACIO SÁNCHEZ)</t>
  </si>
  <si>
    <t>0079</t>
  </si>
  <si>
    <t>RANCHO SAN PABLO (MELESIO HERNÁNDEZ)</t>
  </si>
  <si>
    <t>RANCHO SAN PABLO (TRANQUILINO RAMÍREZ)</t>
  </si>
  <si>
    <t>0081</t>
  </si>
  <si>
    <t>SAN MIGUEL (EL NARANJAL)</t>
  </si>
  <si>
    <t>0050</t>
  </si>
  <si>
    <t>XOCOYO</t>
  </si>
  <si>
    <t>SAN MARTÍN CHALCHICUAUTLA</t>
  </si>
  <si>
    <t>0305</t>
  </si>
  <si>
    <t>EJIDO RANCHO ALEGRE</t>
  </si>
  <si>
    <t>0093</t>
  </si>
  <si>
    <t>EL ZAINO</t>
  </si>
  <si>
    <t>0099</t>
  </si>
  <si>
    <t>LINDERO</t>
  </si>
  <si>
    <t>0228</t>
  </si>
  <si>
    <t>RANCHO EL VOLANTÍN</t>
  </si>
  <si>
    <t>ROBLES</t>
  </si>
  <si>
    <t>TEPONAXTLA</t>
  </si>
  <si>
    <t>0089</t>
  </si>
  <si>
    <t>TOTOTLA</t>
  </si>
  <si>
    <t>SAN VICENTE TANCUAYALAB</t>
  </si>
  <si>
    <t>EL PALMAR</t>
  </si>
  <si>
    <t>PIEDRAS CHINAS</t>
  </si>
  <si>
    <t>TAMPACÁN</t>
  </si>
  <si>
    <t>TAMPAMOLÓN CORONA</t>
  </si>
  <si>
    <t>CAÑAS FRÍAS</t>
  </si>
  <si>
    <t>EL LAGARTO (EL MIRADOR TRES)</t>
  </si>
  <si>
    <t>RANCHO MIRAMAR</t>
  </si>
  <si>
    <t>TANQUIÁN DE ESCOBEDO</t>
  </si>
  <si>
    <t>EL OJITAL</t>
  </si>
  <si>
    <t>LA COFRADÍA</t>
  </si>
  <si>
    <t>LOS COPOSOS</t>
  </si>
  <si>
    <t>054</t>
  </si>
  <si>
    <t>XILITLA</t>
  </si>
  <si>
    <t>AMAYO DE ZARAGOZA (PUERTO DE AMAYO)</t>
  </si>
  <si>
    <t>EL CEDRAL</t>
  </si>
  <si>
    <t>0253</t>
  </si>
  <si>
    <t>EL ENCINO</t>
  </si>
  <si>
    <t>EL RAIZAL</t>
  </si>
  <si>
    <t>0226</t>
  </si>
  <si>
    <t>EL TAMARINDO</t>
  </si>
  <si>
    <t>HUACHICHILA (BARRIO LOS POCITOS)</t>
  </si>
  <si>
    <t>0143</t>
  </si>
  <si>
    <t>JOYITA DEL TRES</t>
  </si>
  <si>
    <t>0183</t>
  </si>
  <si>
    <t>LA CIÉNAGA</t>
  </si>
  <si>
    <t>0199</t>
  </si>
  <si>
    <t>LA LADERA</t>
  </si>
  <si>
    <t>LA PALIZADA</t>
  </si>
  <si>
    <t>0239</t>
  </si>
  <si>
    <t>LA PALMA</t>
  </si>
  <si>
    <t>0054</t>
  </si>
  <si>
    <t>LA PRIMAVERA</t>
  </si>
  <si>
    <t>0281</t>
  </si>
  <si>
    <t>LAS ADJUNTAS</t>
  </si>
  <si>
    <t>LOMA SAN ISIDRO</t>
  </si>
  <si>
    <t>LOS JARROS (AHUACATLÁN)</t>
  </si>
  <si>
    <t>0164</t>
  </si>
  <si>
    <t>RANCHITO LA SILLETA</t>
  </si>
  <si>
    <t>LAGUNILLAS</t>
  </si>
  <si>
    <t>CHARCO DE AGUA FRÍA</t>
  </si>
  <si>
    <t>RAYÓN</t>
  </si>
  <si>
    <t>LA CHACA</t>
  </si>
  <si>
    <t>LA CHICHARRILLA</t>
  </si>
  <si>
    <t>0034</t>
  </si>
  <si>
    <t>LA QUEMADA</t>
  </si>
  <si>
    <t>0051</t>
  </si>
  <si>
    <t>LA QUERETANA</t>
  </si>
  <si>
    <t>SANTA CATARINA</t>
  </si>
  <si>
    <t>LAS LUCÍAS</t>
  </si>
  <si>
    <t>MILPAS VIEJAS</t>
  </si>
  <si>
    <t>0127</t>
  </si>
  <si>
    <t>SAN JOSE DE ARRIBA</t>
  </si>
  <si>
    <t>0064</t>
  </si>
  <si>
    <t>SAN JUAN DE DIOS</t>
  </si>
  <si>
    <t>TAMASOPO</t>
  </si>
  <si>
    <t>BUENAVISTA</t>
  </si>
  <si>
    <t>CARRIZALITO DE TROMPETEROS</t>
  </si>
  <si>
    <t>0178</t>
  </si>
  <si>
    <t>EL TAMUL</t>
  </si>
  <si>
    <t>EL TEPOZÁN</t>
  </si>
  <si>
    <t>JOYA DE LA ESPERANZA</t>
  </si>
  <si>
    <t>0233</t>
  </si>
  <si>
    <t>LA MALINCHE</t>
  </si>
  <si>
    <t>0110</t>
  </si>
  <si>
    <t>LAS MARÍAS</t>
  </si>
  <si>
    <t>0045</t>
  </si>
  <si>
    <t>POTRERO DEL MAYORDOMO</t>
  </si>
  <si>
    <t>SABINITO DE TEPEHUAJAL</t>
  </si>
  <si>
    <t>VERÁSTEGUI</t>
  </si>
  <si>
    <t>AHUALULCO</t>
  </si>
  <si>
    <t>0033</t>
  </si>
  <si>
    <t>EL ROSAL</t>
  </si>
  <si>
    <t>ARMADILLO DE LOS INFANTE</t>
  </si>
  <si>
    <t>LA MESA DEL REFUGIO</t>
  </si>
  <si>
    <t>PICACHO DE LOS DOLORES</t>
  </si>
  <si>
    <t>RANCHO NUEVO DEL TÍZAR</t>
  </si>
  <si>
    <t>CERRITOS</t>
  </si>
  <si>
    <t>TANQUE EL BENDITO</t>
  </si>
  <si>
    <t>GUADALCÁZAR</t>
  </si>
  <si>
    <t>ESTANQUE BLANCO</t>
  </si>
  <si>
    <t>SAN AGUSTIN</t>
  </si>
  <si>
    <t>SAN ANTONIO DEL TULILLO</t>
  </si>
  <si>
    <t>LOS ÁNGELES NÚMERO UNO</t>
  </si>
  <si>
    <t>LOS ANTEOJOS</t>
  </si>
  <si>
    <t>POZO COLORADO</t>
  </si>
  <si>
    <t>0117</t>
  </si>
  <si>
    <t>RINCÓN DE SANTA ELENA</t>
  </si>
  <si>
    <t>SANTA MARÍA DEL TECOMATE</t>
  </si>
  <si>
    <t>021</t>
  </si>
  <si>
    <t>MEXQUITIC DE CARMONA</t>
  </si>
  <si>
    <t>TANQUE LAS TORTUGAS</t>
  </si>
  <si>
    <t>022</t>
  </si>
  <si>
    <t>MOCTEZUMA</t>
  </si>
  <si>
    <t>0122</t>
  </si>
  <si>
    <t>CLAVELLINAS</t>
  </si>
  <si>
    <t>EL CARRIZAL</t>
  </si>
  <si>
    <t>EL HORICUEME</t>
  </si>
  <si>
    <t>FRANCISCO VILLA</t>
  </si>
  <si>
    <t>LA MINITA</t>
  </si>
  <si>
    <t>LOS GATOS</t>
  </si>
  <si>
    <t>028</t>
  </si>
  <si>
    <t>0400</t>
  </si>
  <si>
    <t>EL CELEBRO</t>
  </si>
  <si>
    <t>SANTO DOMINGO</t>
  </si>
  <si>
    <t>0095</t>
  </si>
  <si>
    <t>SAN ANTONIO DE LOS GARZA</t>
  </si>
  <si>
    <t>056</t>
  </si>
  <si>
    <t>VILLA DE ARISTA</t>
  </si>
  <si>
    <t>0169</t>
  </si>
  <si>
    <t>EL CAÑÓN DE LAS AURAS</t>
  </si>
  <si>
    <t>EL OLIVO</t>
  </si>
  <si>
    <t>EL PEDERNAL</t>
  </si>
  <si>
    <t>0105</t>
  </si>
  <si>
    <t>EL VERGEL</t>
  </si>
  <si>
    <t>LA TINAJA</t>
  </si>
  <si>
    <t>SANTO TOMÁS</t>
  </si>
  <si>
    <t>VILLA HIDALGO</t>
  </si>
  <si>
    <t>EL CORO</t>
  </si>
  <si>
    <t>0118</t>
  </si>
  <si>
    <t>LAS MINITAS</t>
  </si>
  <si>
    <t>MI RANCHITO</t>
  </si>
  <si>
    <t>055</t>
  </si>
  <si>
    <t>ZARAGOZA</t>
  </si>
  <si>
    <t>EL MILAGRO</t>
  </si>
  <si>
    <t>LA LUZ (RODRÍGUEZ GAYTÁN)</t>
  </si>
  <si>
    <t>CÁRDENAS</t>
  </si>
  <si>
    <t>0021</t>
  </si>
  <si>
    <t>EL VAQUERO</t>
  </si>
  <si>
    <t>RIOVERDE</t>
  </si>
  <si>
    <t>0138</t>
  </si>
  <si>
    <t>ALAMEDA</t>
  </si>
  <si>
    <t>0473</t>
  </si>
  <si>
    <t>ARROYO DE LA CAL</t>
  </si>
  <si>
    <t>BAGRES DE ARRIBA (LA ESTANCIA)</t>
  </si>
  <si>
    <t>CRUZ DE MARÍN</t>
  </si>
  <si>
    <t>0031</t>
  </si>
  <si>
    <t>EL FRENO</t>
  </si>
  <si>
    <t>EL TULILLO</t>
  </si>
  <si>
    <t>0342</t>
  </si>
  <si>
    <t>EVARISTO BALDERA</t>
  </si>
  <si>
    <t>JOYA DE CABALLOS (JOYA DE JESÚS)</t>
  </si>
  <si>
    <t>0116</t>
  </si>
  <si>
    <t>JOYA DE IPAZOTES</t>
  </si>
  <si>
    <t>JOYAS DE SAN ISIDRO</t>
  </si>
  <si>
    <t>JOYAS DE VENTURA</t>
  </si>
  <si>
    <t>0340</t>
  </si>
  <si>
    <t>LA EMPANADA (MEZQUITE BLANCO)</t>
  </si>
  <si>
    <t>0232</t>
  </si>
  <si>
    <t>LA GUADALUPE (LA AGÜITA)</t>
  </si>
  <si>
    <t>0477</t>
  </si>
  <si>
    <t>LA JABALINA</t>
  </si>
  <si>
    <t>0198</t>
  </si>
  <si>
    <t>LA ROSITA</t>
  </si>
  <si>
    <t>LA SALITRERA</t>
  </si>
  <si>
    <t>LAS ADJUNTAS DE BAGRES</t>
  </si>
  <si>
    <t>LAS ENRAMADITAS</t>
  </si>
  <si>
    <t>0132</t>
  </si>
  <si>
    <t>LAS HUERTITAS</t>
  </si>
  <si>
    <t>LAS MANGAS</t>
  </si>
  <si>
    <t>LAS MÁRGARAS</t>
  </si>
  <si>
    <t>0205</t>
  </si>
  <si>
    <t>LOS BANQUITOS</t>
  </si>
  <si>
    <t>MESA DE SAN ISIDRO</t>
  </si>
  <si>
    <t>NOGAL DEL CLAVO</t>
  </si>
  <si>
    <t>0188</t>
  </si>
  <si>
    <t>OJO DE AGUA</t>
  </si>
  <si>
    <t>0425</t>
  </si>
  <si>
    <t>PAREDES</t>
  </si>
  <si>
    <t>0243</t>
  </si>
  <si>
    <t>PUERTO DE LA VACA</t>
  </si>
  <si>
    <t>PUERTO DE LA YERBABUENA</t>
  </si>
  <si>
    <t>RESUMIDERO</t>
  </si>
  <si>
    <t>SAN CIRO DE ACOSTA</t>
  </si>
  <si>
    <t>0018</t>
  </si>
  <si>
    <t>CAPADERO</t>
  </si>
  <si>
    <t>0068</t>
  </si>
  <si>
    <t>CHARCO LARGO</t>
  </si>
  <si>
    <t>CORRAL QUEMADO</t>
  </si>
  <si>
    <t>LA ALMARCIGUERA</t>
  </si>
  <si>
    <t>LA ATARJEA</t>
  </si>
  <si>
    <t>LOS CHARCOS</t>
  </si>
  <si>
    <t>0061</t>
  </si>
  <si>
    <t>SANTA TERESA</t>
  </si>
  <si>
    <t>032</t>
  </si>
  <si>
    <t>SANTA MARÍA DEL RÍO</t>
  </si>
  <si>
    <t>ADJUNTAS DOS</t>
  </si>
  <si>
    <t>AGOSTADERO DE SANTA BÁRBARA</t>
  </si>
  <si>
    <t>0503</t>
  </si>
  <si>
    <t>ALCAPARROSA</t>
  </si>
  <si>
    <t>ARROYO GRANDE</t>
  </si>
  <si>
    <t>0403</t>
  </si>
  <si>
    <t>CERRO DE SAN ISIDRO</t>
  </si>
  <si>
    <t>0362</t>
  </si>
  <si>
    <t>CHARCO OBSCURO</t>
  </si>
  <si>
    <t>0435</t>
  </si>
  <si>
    <t>CHIQUEROS DEL SAUCITO</t>
  </si>
  <si>
    <t>0356</t>
  </si>
  <si>
    <t>CIÉNAGA</t>
  </si>
  <si>
    <t>CIENEGUILLA</t>
  </si>
  <si>
    <t>EL ARENAL</t>
  </si>
  <si>
    <t>0382</t>
  </si>
  <si>
    <t>EL GAVILÁN</t>
  </si>
  <si>
    <t>EL GUARICHO</t>
  </si>
  <si>
    <t>0454</t>
  </si>
  <si>
    <t>EL LLANITO</t>
  </si>
  <si>
    <t>EL MEZQUITAL DE GUADALUPE</t>
  </si>
  <si>
    <t>0470</t>
  </si>
  <si>
    <t>EL PEÑÓN</t>
  </si>
  <si>
    <t>0300</t>
  </si>
  <si>
    <t>EL PINALITO</t>
  </si>
  <si>
    <t>0445</t>
  </si>
  <si>
    <t>EL PLAN</t>
  </si>
  <si>
    <t>EL PUERTECITO</t>
  </si>
  <si>
    <t>0480</t>
  </si>
  <si>
    <t>EL ROBLE</t>
  </si>
  <si>
    <t>0280</t>
  </si>
  <si>
    <t>EL TIGRE</t>
  </si>
  <si>
    <t>EL VALLECITO</t>
  </si>
  <si>
    <t>0389</t>
  </si>
  <si>
    <t>EL ZAPOTE (ZAPOTITO)</t>
  </si>
  <si>
    <t>0347</t>
  </si>
  <si>
    <t>ESTANCITA DE LA LUZ</t>
  </si>
  <si>
    <t>0412</t>
  </si>
  <si>
    <t>JOYITAS</t>
  </si>
  <si>
    <t>LA BOQUINETA</t>
  </si>
  <si>
    <t>0353</t>
  </si>
  <si>
    <t>LA CANAHUILLA</t>
  </si>
  <si>
    <t>LA CANOA</t>
  </si>
  <si>
    <t>LA CARBONERA</t>
  </si>
  <si>
    <t>LA CONCEPCIÓN</t>
  </si>
  <si>
    <t>0145</t>
  </si>
  <si>
    <t>LA NEGRA</t>
  </si>
  <si>
    <t>LA ORDEÑA DOS</t>
  </si>
  <si>
    <t>0301</t>
  </si>
  <si>
    <t>LA YESCA</t>
  </si>
  <si>
    <t>LABOR DE BAGRES</t>
  </si>
  <si>
    <t>LAS ADJUNTAS DEL TORO</t>
  </si>
  <si>
    <t>0355</t>
  </si>
  <si>
    <t>LAS ENRAMADAS</t>
  </si>
  <si>
    <t>0359</t>
  </si>
  <si>
    <t>LAS HUERTAS</t>
  </si>
  <si>
    <t>0492</t>
  </si>
  <si>
    <t>LAS TINAS</t>
  </si>
  <si>
    <t>MAJADITAS</t>
  </si>
  <si>
    <t>PALO VALIENTE</t>
  </si>
  <si>
    <t>0170</t>
  </si>
  <si>
    <t>PALO VERDE</t>
  </si>
  <si>
    <t>PASO DE LAS HIGUERAS</t>
  </si>
  <si>
    <t>PEÑA DE LA TRINIDAD (LA PEÑA)</t>
  </si>
  <si>
    <t>0185</t>
  </si>
  <si>
    <t>PEÑITA DE LAS FLORES</t>
  </si>
  <si>
    <t>0357</t>
  </si>
  <si>
    <t>POTRERILLO DE VIRU</t>
  </si>
  <si>
    <t>0220</t>
  </si>
  <si>
    <t>PUERTO DE ZAMORA</t>
  </si>
  <si>
    <t>0520</t>
  </si>
  <si>
    <t>PUERTO DEL ALCALDE</t>
  </si>
  <si>
    <t>0316</t>
  </si>
  <si>
    <t>PUERTO DEL VINO</t>
  </si>
  <si>
    <t>RANCHO USÚA (CAMARILLO)</t>
  </si>
  <si>
    <t>0231</t>
  </si>
  <si>
    <t>REFUGIO DE BAGRES</t>
  </si>
  <si>
    <t>0238</t>
  </si>
  <si>
    <t>ROSA DE CASTILLA</t>
  </si>
  <si>
    <t>0321</t>
  </si>
  <si>
    <t>SAN AGUSTÍN</t>
  </si>
  <si>
    <t>0246</t>
  </si>
  <si>
    <t>SAN ISIDRO DE BAGRES</t>
  </si>
  <si>
    <t>0249</t>
  </si>
  <si>
    <t>SAN JOAQUÍN DE BAGRES</t>
  </si>
  <si>
    <t>0483</t>
  </si>
  <si>
    <t>SAN JOSÉ</t>
  </si>
  <si>
    <t>0265</t>
  </si>
  <si>
    <t>SOLEDAD DE LAS FLORES</t>
  </si>
  <si>
    <t>0515</t>
  </si>
  <si>
    <t>TUNA MANSA</t>
  </si>
  <si>
    <t>043</t>
  </si>
  <si>
    <t>TIERRA NUEVA</t>
  </si>
  <si>
    <t>CAÑADA DE SAN JUAN DE ARRIBA</t>
  </si>
  <si>
    <t>EL DIVISADERO</t>
  </si>
  <si>
    <t>EL JARDÍN</t>
  </si>
  <si>
    <t>0052</t>
  </si>
  <si>
    <t>0057</t>
  </si>
  <si>
    <t>EL MINERO</t>
  </si>
  <si>
    <t>0065</t>
  </si>
  <si>
    <t>EL NOGALITO</t>
  </si>
  <si>
    <t>EL ÓRGANO</t>
  </si>
  <si>
    <t>LA ESTANCITA</t>
  </si>
  <si>
    <t>0154</t>
  </si>
  <si>
    <t>LA GARCITA</t>
  </si>
  <si>
    <t>LA MESITA DEL XOCONOXTLE</t>
  </si>
  <si>
    <t>LA ORDEÑITA</t>
  </si>
  <si>
    <t>LAS ADJUNTAS DEL MINERO</t>
  </si>
  <si>
    <t>LAS CASTILLAS</t>
  </si>
  <si>
    <t>LOS LOBOS</t>
  </si>
  <si>
    <t>MORTEROS (RÍO MORTEROS)</t>
  </si>
  <si>
    <t>PASO DE LA LUZ</t>
  </si>
  <si>
    <t>0083</t>
  </si>
  <si>
    <t>PASO HONDO</t>
  </si>
  <si>
    <t>0086</t>
  </si>
  <si>
    <t>PEÑAS BLANCAS</t>
  </si>
  <si>
    <t>SAN ROQUE</t>
  </si>
  <si>
    <t>SANTA ROSA</t>
  </si>
  <si>
    <t>0115</t>
  </si>
  <si>
    <t>TABLEROS</t>
  </si>
  <si>
    <t>050</t>
  </si>
  <si>
    <t>VILLA DE REYES</t>
  </si>
  <si>
    <t>CERRITO DE PASCUAL</t>
  </si>
  <si>
    <t>006</t>
  </si>
  <si>
    <t>CATORCE</t>
  </si>
  <si>
    <t>AGUA BLANCA</t>
  </si>
  <si>
    <t>BECERRAS</t>
  </si>
  <si>
    <t>EL BARRANCO</t>
  </si>
  <si>
    <t>0171</t>
  </si>
  <si>
    <t>EL OREGANAL</t>
  </si>
  <si>
    <t>EL RAYITO</t>
  </si>
  <si>
    <t>EL TECOLOTE</t>
  </si>
  <si>
    <t>LA BORREGA</t>
  </si>
  <si>
    <t>LA LAGUNITA (MAGUEY MOCHO)</t>
  </si>
  <si>
    <t>LA MILPITA</t>
  </si>
  <si>
    <t>LOS HUÍNGAROS</t>
  </si>
  <si>
    <t>LOS OJITOS DE AGUA</t>
  </si>
  <si>
    <t>0022</t>
  </si>
  <si>
    <t>REAL DE MAROMA</t>
  </si>
  <si>
    <t>VALLE VERDE</t>
  </si>
  <si>
    <t>CEDRAL</t>
  </si>
  <si>
    <t>EL SAUCITO</t>
  </si>
  <si>
    <t>ENTRONQUE DEL REAL</t>
  </si>
  <si>
    <t>RANCHO VIEJO</t>
  </si>
  <si>
    <t>015</t>
  </si>
  <si>
    <t>CHARCAS</t>
  </si>
  <si>
    <t>0139</t>
  </si>
  <si>
    <t>EL ÁGUILA</t>
  </si>
  <si>
    <t>EL ASTILLERO</t>
  </si>
  <si>
    <t>EL ENTRONQUE</t>
  </si>
  <si>
    <t>0036</t>
  </si>
  <si>
    <t>EL REVENTÓN</t>
  </si>
  <si>
    <t>EL VENADERO</t>
  </si>
  <si>
    <t>FRACCIÓN EL CAPULÍN</t>
  </si>
  <si>
    <t>0227</t>
  </si>
  <si>
    <t>GUAPILILLAS</t>
  </si>
  <si>
    <t>LABOR DE LA CRUZ</t>
  </si>
  <si>
    <t>LO DE ACOSTA</t>
  </si>
  <si>
    <t>LO DE ACOSTA (LA PULGA)</t>
  </si>
  <si>
    <t>LOS GAVILANES</t>
  </si>
  <si>
    <t>0259</t>
  </si>
  <si>
    <t>LOS JABONCILLOS</t>
  </si>
  <si>
    <t>0195</t>
  </si>
  <si>
    <t>NABOR MORENO</t>
  </si>
  <si>
    <t>NORIA DEL CERRO GORDO</t>
  </si>
  <si>
    <t>POTRERO LO DE ACOSTA (MALA NOCHE)</t>
  </si>
  <si>
    <t>PRESA DE SANTA GERTRUDIS</t>
  </si>
  <si>
    <t>PRO AÑO</t>
  </si>
  <si>
    <t>RANCHO ALEGRE</t>
  </si>
  <si>
    <t>0208</t>
  </si>
  <si>
    <t>RINCÓN BLANCO</t>
  </si>
  <si>
    <t>0250</t>
  </si>
  <si>
    <t>SACRAMENTO ARELLANO</t>
  </si>
  <si>
    <t>SAN ANTONIO DE LA PUENTE</t>
  </si>
  <si>
    <t>SAN FRANCISCO DE LOS EJIDOS</t>
  </si>
  <si>
    <t>SAN JUAN DEL TUZAL</t>
  </si>
  <si>
    <t>0261</t>
  </si>
  <si>
    <t>SANTA CRUZ</t>
  </si>
  <si>
    <t>TINAJUELAS</t>
  </si>
  <si>
    <t>MATEHUALA</t>
  </si>
  <si>
    <t>LA MESA</t>
  </si>
  <si>
    <t>044</t>
  </si>
  <si>
    <t>VANEGAS</t>
  </si>
  <si>
    <t>CERRO LA BORREGA</t>
  </si>
  <si>
    <t>CUATRO MILPAS</t>
  </si>
  <si>
    <t>LÁZARO CÁRDENAS</t>
  </si>
  <si>
    <t>048</t>
  </si>
  <si>
    <t>VILLA DE LA PAZ</t>
  </si>
  <si>
    <t>JAQUIS</t>
  </si>
  <si>
    <t>CIUDAD VALLES</t>
  </si>
  <si>
    <t>0471</t>
  </si>
  <si>
    <t>CAMPO ATONATILCO</t>
  </si>
  <si>
    <t>0488</t>
  </si>
  <si>
    <t>CATÁN</t>
  </si>
  <si>
    <t>1100</t>
  </si>
  <si>
    <t>COLONIA JUAN GONZÁLEZ</t>
  </si>
  <si>
    <t>0999</t>
  </si>
  <si>
    <t>COLONIA LUIS DONALDO COLOSIO</t>
  </si>
  <si>
    <t>1075</t>
  </si>
  <si>
    <t>EL MOCOQUE</t>
  </si>
  <si>
    <t>0899</t>
  </si>
  <si>
    <t>EL NACIMIENTO</t>
  </si>
  <si>
    <t>0906</t>
  </si>
  <si>
    <t>EL PALMAR (EL PASO)</t>
  </si>
  <si>
    <t>1017</t>
  </si>
  <si>
    <t>EL POSTE (EL VERDE)</t>
  </si>
  <si>
    <t>1097</t>
  </si>
  <si>
    <t>FRACCIONAMIENTO BUENOS AIRES</t>
  </si>
  <si>
    <t>0326</t>
  </si>
  <si>
    <t>LA CAMELIA</t>
  </si>
  <si>
    <t>0869</t>
  </si>
  <si>
    <t>1123</t>
  </si>
  <si>
    <t>LA LAGUNITA DOS</t>
  </si>
  <si>
    <t>0892</t>
  </si>
  <si>
    <t>LA MARINA</t>
  </si>
  <si>
    <t>0451</t>
  </si>
  <si>
    <t>LA SOLEDAD</t>
  </si>
  <si>
    <t>LOS HUMOS</t>
  </si>
  <si>
    <t>0553</t>
  </si>
  <si>
    <t>LOS PINOS</t>
  </si>
  <si>
    <t>RIOVERDITO</t>
  </si>
  <si>
    <t>SACRIFICIO (NUEVO SANTIAGUILLO)</t>
  </si>
  <si>
    <t>0266</t>
  </si>
  <si>
    <t>SAN LORENZO</t>
  </si>
  <si>
    <t>016</t>
  </si>
  <si>
    <t>EBANO</t>
  </si>
  <si>
    <t>COLONIA VISTA HERMOSA</t>
  </si>
  <si>
    <t>EJIDO AMPLIACIÓN TAMPACOY</t>
  </si>
  <si>
    <t>EJIDO DOCE DE OCTUBRE</t>
  </si>
  <si>
    <t>0134</t>
  </si>
  <si>
    <t>EJIDO ÉBANO</t>
  </si>
  <si>
    <t>0075</t>
  </si>
  <si>
    <t>RANCHO LA PALOMA</t>
  </si>
  <si>
    <t>TAMUÍN</t>
  </si>
  <si>
    <t>0391</t>
  </si>
  <si>
    <t>EJIDO LA TINAJA</t>
  </si>
  <si>
    <t>0210</t>
  </si>
  <si>
    <t>0378</t>
  </si>
  <si>
    <t>EL PEÑASCO</t>
  </si>
  <si>
    <t>0721</t>
  </si>
  <si>
    <t>EL ROSARIO (HERMANOS BANDA)</t>
  </si>
  <si>
    <t>0396</t>
  </si>
  <si>
    <t>LA NORIA</t>
  </si>
  <si>
    <t>0533</t>
  </si>
  <si>
    <t>LA PRADERA</t>
  </si>
  <si>
    <t>0595</t>
  </si>
  <si>
    <t>RANCHO CIENTO SEIS</t>
  </si>
  <si>
    <t>0325</t>
  </si>
  <si>
    <t>RANCHO LA SELENITA</t>
  </si>
  <si>
    <t>0385</t>
  </si>
  <si>
    <t>RANCHO SANTA MARGARITA</t>
  </si>
  <si>
    <t>TAMPICO</t>
  </si>
  <si>
    <t>CRUZ GRANDE (ESTERO DEL CAMALOTE)</t>
  </si>
  <si>
    <t>025</t>
  </si>
  <si>
    <t>SALINAS</t>
  </si>
  <si>
    <t>EL CHARCO DEL TORO</t>
  </si>
  <si>
    <t>0133</t>
  </si>
  <si>
    <t>LA NUEVA JOYA</t>
  </si>
  <si>
    <t>LOS CERRITOS</t>
  </si>
  <si>
    <t>MARTÍNEZ (LAS TIMIAS)</t>
  </si>
  <si>
    <t>RANCHO LOS LARA (TRIANA)</t>
  </si>
  <si>
    <t>SAN PEDRO ALCÁNTAR (LA CHINCHE)</t>
  </si>
  <si>
    <t>VILLA DE RAMOS</t>
  </si>
  <si>
    <t>SAN BERNARDO</t>
  </si>
  <si>
    <t>0112</t>
  </si>
  <si>
    <t>VALLE DE SAN JUAN (LA CANDELARIA)</t>
  </si>
  <si>
    <t>VENADO</t>
  </si>
  <si>
    <t>AGUA DE EN MEDIO</t>
  </si>
  <si>
    <t>BARRANCA DEL SUR</t>
  </si>
  <si>
    <t>CAÑADA DEL CUARTO</t>
  </si>
  <si>
    <t>0088</t>
  </si>
  <si>
    <t>EL CHAPARRALILLO (EL CHAPARRAL)</t>
  </si>
  <si>
    <t>EL COLGADO</t>
  </si>
  <si>
    <t>EL CUIJE</t>
  </si>
  <si>
    <t>EL HUIZACHAL</t>
  </si>
  <si>
    <t>EL MATORRAL</t>
  </si>
  <si>
    <t>EL SAUCO</t>
  </si>
  <si>
    <t>EL TRONCÓN</t>
  </si>
  <si>
    <t>LA MANGA (TANQUE LA BOTA)</t>
  </si>
  <si>
    <t>LA PRESA COLORADA</t>
  </si>
  <si>
    <t>LA PUERTA</t>
  </si>
  <si>
    <t>LAS JARILLAS</t>
  </si>
  <si>
    <t>0121</t>
  </si>
  <si>
    <t>LOS LOBITOS</t>
  </si>
  <si>
    <t>NORIA DE LA UNIÓN</t>
  </si>
  <si>
    <t>SAN JOAQUIN DE LAS FLORES</t>
  </si>
  <si>
    <t>SAN ONOFRE</t>
  </si>
  <si>
    <t>SAN RICARDO</t>
  </si>
  <si>
    <t>TANQUE LA MILPA</t>
  </si>
  <si>
    <t>VIBORILLAS</t>
  </si>
  <si>
    <t>058</t>
  </si>
  <si>
    <t>EL NARANJO</t>
  </si>
  <si>
    <t>EL ABREVADERO</t>
  </si>
  <si>
    <t>OJO DE AGUA DE RAMÓN</t>
  </si>
  <si>
    <t>PEÑA AMARILLA</t>
  </si>
  <si>
    <t>SAN RAFAEL (OJO DE AGUA DE LA VIEJA)</t>
  </si>
  <si>
    <t>32</t>
  </si>
  <si>
    <t>ZACATECAS</t>
  </si>
  <si>
    <t>MAZAPIL</t>
  </si>
  <si>
    <t>GRUÑIDORA</t>
  </si>
  <si>
    <t>PENDENCIA</t>
  </si>
  <si>
    <t>MELCHOR OCAMPO</t>
  </si>
  <si>
    <t>PRESA DE LOS ANGELES (LA PRESA)</t>
  </si>
  <si>
    <t>0020</t>
  </si>
  <si>
    <t>SANTA ELENA DE LA CRUZ (NUEVO RODEO)</t>
  </si>
  <si>
    <t>VALPARAÍSO</t>
  </si>
  <si>
    <t>AMECA EL VIEJO</t>
  </si>
  <si>
    <t>VILLANUEVA</t>
  </si>
  <si>
    <t>TUXTUAC</t>
  </si>
  <si>
    <t>10</t>
  </si>
  <si>
    <t>DURANGO</t>
  </si>
  <si>
    <t>CANELAS</t>
  </si>
  <si>
    <t>CEBOLLAS GRANDES</t>
  </si>
  <si>
    <t>CEBOLLITAS</t>
  </si>
  <si>
    <t>SANTIAGO PAPASQUIARO</t>
  </si>
  <si>
    <t>EL NARANJITO</t>
  </si>
  <si>
    <t>0290</t>
  </si>
  <si>
    <t>EL PORVENIR</t>
  </si>
  <si>
    <t>LAS FLORES</t>
  </si>
  <si>
    <t>MACHADO</t>
  </si>
  <si>
    <t>MONTOROS</t>
  </si>
  <si>
    <t>POTRERILLOS</t>
  </si>
  <si>
    <t>SAN JOSÉ DE CAÑAS</t>
  </si>
  <si>
    <t>SAN JUAN DE CAMARONES</t>
  </si>
  <si>
    <t>SANTA CRUZ DE MACOS</t>
  </si>
  <si>
    <t>TIERRA AZUL</t>
  </si>
  <si>
    <t>TAMAZULA</t>
  </si>
  <si>
    <t>0707</t>
  </si>
  <si>
    <t>BASTANTITAS DE ABAJO</t>
  </si>
  <si>
    <t>DOS DE ABRIL</t>
  </si>
  <si>
    <t>0901</t>
  </si>
  <si>
    <t>EL MUERTECITO</t>
  </si>
  <si>
    <t>TOPIA</t>
  </si>
  <si>
    <t>GALANCITA</t>
  </si>
  <si>
    <t>1000</t>
  </si>
  <si>
    <t>LA CIÉNEGA DE LOS CAMBEROS</t>
  </si>
  <si>
    <t>LA LAJITA</t>
  </si>
  <si>
    <t>1192</t>
  </si>
  <si>
    <t>LA MESA DEL OCOTE (MESA ANCHA)</t>
  </si>
  <si>
    <t>0659</t>
  </si>
  <si>
    <t>SAHUATENIPA</t>
  </si>
  <si>
    <t>1212</t>
  </si>
  <si>
    <t xml:space="preserve">SAN CAYETANO DE PERICOS </t>
  </si>
  <si>
    <t>0527</t>
  </si>
  <si>
    <t>SAN DARIO</t>
  </si>
  <si>
    <t>TEPEHUANES</t>
  </si>
  <si>
    <t>BARAJAS</t>
  </si>
  <si>
    <t>CAPULIN DE METATES</t>
  </si>
  <si>
    <t>CIENEGA DE CABALLOS</t>
  </si>
  <si>
    <t>EL CONEJO</t>
  </si>
  <si>
    <t>EL GATO DE ARRIBA</t>
  </si>
  <si>
    <t>EL TAISTE</t>
  </si>
  <si>
    <t>EL TARAHUMAR</t>
  </si>
  <si>
    <t>LA BUFA</t>
  </si>
  <si>
    <t>LA JOYA DE CHIQUEROS</t>
  </si>
  <si>
    <t>LA SOLEDAD DE SAN ISIDRO</t>
  </si>
  <si>
    <t>LAS CRUCES</t>
  </si>
  <si>
    <t>LAS CRUCES  DE BARAJAS</t>
  </si>
  <si>
    <t>SAN IGNACIO DE LA SIERRA</t>
  </si>
  <si>
    <t>0460</t>
  </si>
  <si>
    <t>TORO QUEMADO</t>
  </si>
  <si>
    <t>OTÁEZ</t>
  </si>
  <si>
    <t>CIENEGA DE OLIVOS</t>
  </si>
  <si>
    <t>SAN DIMAS</t>
  </si>
  <si>
    <t>GAVILANES</t>
  </si>
  <si>
    <t>0328</t>
  </si>
  <si>
    <t>HUACHIMETAS DE ARRIBA</t>
  </si>
  <si>
    <t>LAS MELADAS</t>
  </si>
  <si>
    <t>LAS PAPAS</t>
  </si>
  <si>
    <t>LOS FRESNOS</t>
  </si>
  <si>
    <t>RANCHITO DE LOS OROZCO</t>
  </si>
  <si>
    <t>SAN FRANCISCO DE LOS LOBOS</t>
  </si>
  <si>
    <t>SAN IGNACIO DE HUAPIPUJE</t>
  </si>
  <si>
    <t>0214</t>
  </si>
  <si>
    <t>SAN JOSE DE LAS CAUSAS</t>
  </si>
  <si>
    <t>0729</t>
  </si>
  <si>
    <t>SAN JOSE DE MIRAVALLES (EL BALUARTE)</t>
  </si>
  <si>
    <t>SANTIAGO DE BOZOS (BOZOS)</t>
  </si>
  <si>
    <t>UNIÓN MODELO (EL PUEBLITO)</t>
  </si>
  <si>
    <t>ZAPOTES</t>
  </si>
  <si>
    <t>AGUSTIN MELGAR</t>
  </si>
  <si>
    <t>CANATLÁN</t>
  </si>
  <si>
    <t>CIENEGUITAS</t>
  </si>
  <si>
    <t>0172</t>
  </si>
  <si>
    <t>LA FLOR</t>
  </si>
  <si>
    <t>LAS BAYAS</t>
  </si>
  <si>
    <t>0390</t>
  </si>
  <si>
    <t>LAS GUERAS</t>
  </si>
  <si>
    <t>LIRIOS DE LA SIERRA</t>
  </si>
  <si>
    <t>0669</t>
  </si>
  <si>
    <t>LOS YESQUEROS</t>
  </si>
  <si>
    <t>MARQUESOTES DE GUADALUPE (CANELAS)</t>
  </si>
  <si>
    <t>SÚCHIL</t>
  </si>
  <si>
    <t>MESA DE TABACOS</t>
  </si>
  <si>
    <t>MESAS DE URBINA</t>
  </si>
  <si>
    <t>SAN JUAN DEL RÍO</t>
  </si>
  <si>
    <t>SAN JOSE DE LAS VIEJA</t>
  </si>
  <si>
    <t>0645</t>
  </si>
  <si>
    <t>SANTA LUCIA</t>
  </si>
  <si>
    <t>TRINCHERAS DE ARRIBA</t>
  </si>
  <si>
    <t>MEZQUITAL</t>
  </si>
  <si>
    <t>AGUA PRIETA</t>
  </si>
  <si>
    <t>0632</t>
  </si>
  <si>
    <t>BRASILES</t>
  </si>
  <si>
    <t>0374</t>
  </si>
  <si>
    <t>CALITIQUE</t>
  </si>
  <si>
    <t>0810</t>
  </si>
  <si>
    <t>CANDELARITA</t>
  </si>
  <si>
    <t>CERRO VERDE</t>
  </si>
  <si>
    <t>0229</t>
  </si>
  <si>
    <t>CHALCHIHUITILLO</t>
  </si>
  <si>
    <t>0714</t>
  </si>
  <si>
    <t>CHICALTITA</t>
  </si>
  <si>
    <t>0241</t>
  </si>
  <si>
    <t>CIENEGA DEL OSO</t>
  </si>
  <si>
    <t>EL CHAPULIN</t>
  </si>
  <si>
    <t>EL VENADO</t>
  </si>
  <si>
    <t>1440</t>
  </si>
  <si>
    <t>JOYAS DE GUAMÚCHIL</t>
  </si>
  <si>
    <t>0633</t>
  </si>
  <si>
    <t>LA MESA DE LA VENTANA</t>
  </si>
  <si>
    <t>0320</t>
  </si>
  <si>
    <t>0969</t>
  </si>
  <si>
    <t>0631</t>
  </si>
  <si>
    <t>LAS GUASIMAS</t>
  </si>
  <si>
    <t>LAS MESAS DEL BAJIO</t>
  </si>
  <si>
    <t>0292</t>
  </si>
  <si>
    <t>LAS NORIAS</t>
  </si>
  <si>
    <t>0828</t>
  </si>
  <si>
    <t>LAS PERAS</t>
  </si>
  <si>
    <t>LAS PILAS</t>
  </si>
  <si>
    <t>LAS ROSAS (MAZATA)</t>
  </si>
  <si>
    <t>0630</t>
  </si>
  <si>
    <t>LLANO DE JACALITOS</t>
  </si>
  <si>
    <t>0213</t>
  </si>
  <si>
    <t>LOS ALACRANES</t>
  </si>
  <si>
    <t>LOS PICACHOS</t>
  </si>
  <si>
    <t>0657</t>
  </si>
  <si>
    <t>LOS RATONES</t>
  </si>
  <si>
    <t>0856</t>
  </si>
  <si>
    <t>MESA DE LAS VACAS</t>
  </si>
  <si>
    <t>0487</t>
  </si>
  <si>
    <t>MESA DE LOS LOBOS (LOBITOS)</t>
  </si>
  <si>
    <t>0922</t>
  </si>
  <si>
    <t>MESA DE PLATANITOS</t>
  </si>
  <si>
    <t>PINOS ALTOS</t>
  </si>
  <si>
    <t>SALATITA</t>
  </si>
  <si>
    <t>SAN BUENAVENTURA</t>
  </si>
  <si>
    <t>SANTIAGUILLO</t>
  </si>
  <si>
    <t>0910</t>
  </si>
  <si>
    <t>TACHICHILPA</t>
  </si>
  <si>
    <t>0414</t>
  </si>
  <si>
    <t>YERBANIZ</t>
  </si>
  <si>
    <t>YONORA</t>
  </si>
  <si>
    <t>PUEBLO NUEVO</t>
  </si>
  <si>
    <t>0735</t>
  </si>
  <si>
    <t>CALAVERAS</t>
  </si>
  <si>
    <t>0556</t>
  </si>
  <si>
    <t>CERRO PELÓN</t>
  </si>
  <si>
    <t>0699</t>
  </si>
  <si>
    <t>EL AGUACATE</t>
  </si>
  <si>
    <t>0589</t>
  </si>
  <si>
    <t>EL CARRIZO</t>
  </si>
  <si>
    <t>EL GUERO DE MILPILLAS</t>
  </si>
  <si>
    <t>EL JOCUIXTLE</t>
  </si>
  <si>
    <t>GUAJOLOTES</t>
  </si>
  <si>
    <t>0849</t>
  </si>
  <si>
    <t>LA CRUZ DE LAJAS</t>
  </si>
  <si>
    <t>LA LAGUNA</t>
  </si>
  <si>
    <t>LA VENTANA</t>
  </si>
  <si>
    <t>0712</t>
  </si>
  <si>
    <t>LAS HIGUERAS</t>
  </si>
  <si>
    <t>0622</t>
  </si>
  <si>
    <t>LOS AGUILARES</t>
  </si>
  <si>
    <t>MAGUEY</t>
  </si>
  <si>
    <t>0805</t>
  </si>
  <si>
    <t>PEÑASCO BLANCO</t>
  </si>
  <si>
    <t>PORTALES DE MILPILLAS</t>
  </si>
  <si>
    <t>QUEBRADA DEL CAMPAMENTO</t>
  </si>
  <si>
    <t>0433</t>
  </si>
  <si>
    <t>RANCHO LOS MANCINAS (CHOMONQUES)</t>
  </si>
  <si>
    <t>0542</t>
  </si>
  <si>
    <t>SAN MANUEL</t>
  </si>
  <si>
    <t>0297</t>
  </si>
  <si>
    <t>SARCILLOS</t>
  </si>
  <si>
    <t>GUANACEVÍ</t>
  </si>
  <si>
    <t>0125</t>
  </si>
  <si>
    <t>CENDRADILLAS</t>
  </si>
  <si>
    <t>CIENEGA PRIETA</t>
  </si>
  <si>
    <t>LA QUEBRADA</t>
  </si>
  <si>
    <t>LAGUNA SECA (LAS MANGAS)</t>
  </si>
  <si>
    <t>0303</t>
  </si>
  <si>
    <t>NOMBRE DE DIOS</t>
  </si>
  <si>
    <t>SAN ANDRES</t>
  </si>
  <si>
    <t xml:space="preserve">SAN ESTEBAN </t>
  </si>
  <si>
    <t>SAN FRANCISCO DE LOS REMEDIOS (LAS PINTAS)</t>
  </si>
  <si>
    <t>25</t>
  </si>
  <si>
    <t>SINALOA</t>
  </si>
  <si>
    <t>BADIRAGUATO</t>
  </si>
  <si>
    <t>0104</t>
  </si>
  <si>
    <t>0432</t>
  </si>
  <si>
    <t>EL JACAL</t>
  </si>
  <si>
    <t>0761</t>
  </si>
  <si>
    <t>EL POTRERO DE LOS PAEZ</t>
  </si>
  <si>
    <t>0636</t>
  </si>
  <si>
    <t>EL PUEBLITO</t>
  </si>
  <si>
    <t>EL TEPEHUAN</t>
  </si>
  <si>
    <t>0544</t>
  </si>
  <si>
    <t>EL TRIGO</t>
  </si>
  <si>
    <t>0908</t>
  </si>
  <si>
    <t>LA HACIENDA</t>
  </si>
  <si>
    <t>LA SABILA</t>
  </si>
  <si>
    <t>0194</t>
  </si>
  <si>
    <t>LOS PACHECO</t>
  </si>
  <si>
    <t>0184</t>
  </si>
  <si>
    <t>NOCORIBA</t>
  </si>
  <si>
    <t>PASO DEL HUEJOTE</t>
  </si>
  <si>
    <t>REVOLCADERO</t>
  </si>
  <si>
    <t>CONCORDIA</t>
  </si>
  <si>
    <t>LAS GUACAMAYAS</t>
  </si>
  <si>
    <t>CULIACÁN</t>
  </si>
  <si>
    <t>2146</t>
  </si>
  <si>
    <t>JUNTAS DE SAN IGNACIO</t>
  </si>
  <si>
    <t>ESCUINAPA</t>
  </si>
  <si>
    <t>0635</t>
  </si>
  <si>
    <t>EL TREBOL DOS</t>
  </si>
  <si>
    <t>LA CIENEGA</t>
  </si>
  <si>
    <t>CHOIX</t>
  </si>
  <si>
    <t>LA SIDRA</t>
  </si>
  <si>
    <t>EL FUERTE</t>
  </si>
  <si>
    <t>0351</t>
  </si>
  <si>
    <t>LA MISIÓN NUEVA</t>
  </si>
  <si>
    <t>0915</t>
  </si>
  <si>
    <t>QUITABOCA</t>
  </si>
  <si>
    <t>0615</t>
  </si>
  <si>
    <t>ADOBES</t>
  </si>
  <si>
    <t>1064</t>
  </si>
  <si>
    <t>AGUAMAL</t>
  </si>
  <si>
    <t>ARROYO DE AGUA</t>
  </si>
  <si>
    <t>BATAMOTE</t>
  </si>
  <si>
    <t>1755</t>
  </si>
  <si>
    <t>CARRICITO</t>
  </si>
  <si>
    <t>1625</t>
  </si>
  <si>
    <t>CHICURA</t>
  </si>
  <si>
    <t>0746</t>
  </si>
  <si>
    <t>DERRUMBADERO</t>
  </si>
  <si>
    <t>GALLO VIEJO</t>
  </si>
  <si>
    <t>1535</t>
  </si>
  <si>
    <t>GUAMUCHILITO</t>
  </si>
  <si>
    <t>1180</t>
  </si>
  <si>
    <t>HACIENDITA</t>
  </si>
  <si>
    <t>1718</t>
  </si>
  <si>
    <t>ISLA DEL AMOLE</t>
  </si>
  <si>
    <t>0696</t>
  </si>
  <si>
    <t>LA CAÑADA</t>
  </si>
  <si>
    <t>LA CAÑITA</t>
  </si>
  <si>
    <t>LA CARRERITA</t>
  </si>
  <si>
    <t>0806</t>
  </si>
  <si>
    <t>LA LOMA DE LEYVA</t>
  </si>
  <si>
    <t>0609</t>
  </si>
  <si>
    <t>1024</t>
  </si>
  <si>
    <t>LA VINATERÍA</t>
  </si>
  <si>
    <t>0808</t>
  </si>
  <si>
    <t>LLANOS DE PERAZA</t>
  </si>
  <si>
    <t>0554</t>
  </si>
  <si>
    <t>OTATAL</t>
  </si>
  <si>
    <t>PAPACHAL</t>
  </si>
  <si>
    <t>0187</t>
  </si>
  <si>
    <t>PIEDRA BOLA</t>
  </si>
  <si>
    <t>1770</t>
  </si>
  <si>
    <t>PIEDRA PINTADA</t>
  </si>
  <si>
    <t>POTRERITO</t>
  </si>
  <si>
    <t>1557</t>
  </si>
  <si>
    <t>POTRERO DE ALVARADO</t>
  </si>
  <si>
    <t>1026</t>
  </si>
  <si>
    <t>RANCHO DE LA VIRGEN</t>
  </si>
  <si>
    <t>0497</t>
  </si>
  <si>
    <t>ROSARITO</t>
  </si>
  <si>
    <t>SABINOS</t>
  </si>
  <si>
    <t>0944</t>
  </si>
  <si>
    <t>SAN FRANCISCO</t>
  </si>
  <si>
    <t>1211</t>
  </si>
  <si>
    <t>SAUCITO</t>
  </si>
  <si>
    <t>TASAJERA</t>
  </si>
  <si>
    <t>1215</t>
  </si>
  <si>
    <t>TERRERO COLORADO</t>
  </si>
  <si>
    <t>VINORAMAL</t>
  </si>
  <si>
    <t>18</t>
  </si>
  <si>
    <t>NAYARIT</t>
  </si>
  <si>
    <t>HUAJICORI</t>
  </si>
  <si>
    <t>0319</t>
  </si>
  <si>
    <t>ACAPONETA</t>
  </si>
  <si>
    <t>LAS GUASIMAS (LOMA LARGA)</t>
  </si>
  <si>
    <t>MESA DE LA LAGUNA</t>
  </si>
  <si>
    <t>SAN PEDRO DE HONOR</t>
  </si>
  <si>
    <t>RUÍZ</t>
  </si>
  <si>
    <t>CHIMALTITA</t>
  </si>
  <si>
    <t>TEPIC</t>
  </si>
  <si>
    <t>EL FLOREÑO (EL CAPULIN)</t>
  </si>
  <si>
    <t>0441</t>
  </si>
  <si>
    <t>EL FORTIN</t>
  </si>
  <si>
    <t>JALA</t>
  </si>
  <si>
    <t>JALPA GRANDE</t>
  </si>
  <si>
    <t>SANTA MARÍA DEL ORO</t>
  </si>
  <si>
    <t>LA MESA DE LAS YEGUAS</t>
  </si>
  <si>
    <t>SAN PELAYO</t>
  </si>
  <si>
    <t>TATEPUSCO</t>
  </si>
  <si>
    <t>DEL NAYAR</t>
  </si>
  <si>
    <t>COYULTITA DE JAZMINES</t>
  </si>
  <si>
    <t>EL CAPOMO</t>
  </si>
  <si>
    <t>1004</t>
  </si>
  <si>
    <t>EL CIRUELAR</t>
  </si>
  <si>
    <t>EL GUACO</t>
  </si>
  <si>
    <t>0278</t>
  </si>
  <si>
    <t>EL SAUCITO PEYOTÁN</t>
  </si>
  <si>
    <t>JAZMINES DE COYULTITA</t>
  </si>
  <si>
    <t>0413</t>
  </si>
  <si>
    <t>LA CUMBRE DEL DURAZNITO</t>
  </si>
  <si>
    <t>LAS PALMAS</t>
  </si>
  <si>
    <t>LAS TAPIAS (SANTA GERTRUDIS)</t>
  </si>
  <si>
    <t>LOS MANGUITOS</t>
  </si>
  <si>
    <t>LOS SABINOS</t>
  </si>
  <si>
    <t>14</t>
  </si>
  <si>
    <t>JALISCO</t>
  </si>
  <si>
    <t>100</t>
  </si>
  <si>
    <t>TOMATLÁN</t>
  </si>
  <si>
    <t>CIMARRONAS</t>
  </si>
  <si>
    <t>MASCOTA</t>
  </si>
  <si>
    <t>LA PALAPA</t>
  </si>
  <si>
    <t>110</t>
  </si>
  <si>
    <t>UNIÓN DE TULA</t>
  </si>
  <si>
    <t>LA TABERNA</t>
  </si>
  <si>
    <t>0101</t>
  </si>
  <si>
    <t>PALMILLAS</t>
  </si>
  <si>
    <t>ZAPOTAN</t>
  </si>
  <si>
    <t>068</t>
  </si>
  <si>
    <t>VILLA PURIFICACIÓN</t>
  </si>
  <si>
    <t>EL CARACOL</t>
  </si>
  <si>
    <t>EL COCO</t>
  </si>
  <si>
    <t>EL COYUL</t>
  </si>
  <si>
    <t>EL JENGIBRE</t>
  </si>
  <si>
    <t>EL MOJOTE</t>
  </si>
  <si>
    <t>GUASIMITAS</t>
  </si>
  <si>
    <t>IXTÁN</t>
  </si>
  <si>
    <t>LA ANONA</t>
  </si>
  <si>
    <t>LA ESTANCIA DE AMBORÍN</t>
  </si>
  <si>
    <t>LA HIGUERITA</t>
  </si>
  <si>
    <t>0166</t>
  </si>
  <si>
    <t>LA REPECHA</t>
  </si>
  <si>
    <t>0508</t>
  </si>
  <si>
    <t>LA RINCONADA</t>
  </si>
  <si>
    <t>LA SILLETA</t>
  </si>
  <si>
    <t>0531</t>
  </si>
  <si>
    <t>LA VAQUILLA</t>
  </si>
  <si>
    <t>0257</t>
  </si>
  <si>
    <t>0263</t>
  </si>
  <si>
    <t>LAS HIGUERILLAS</t>
  </si>
  <si>
    <t>0479</t>
  </si>
  <si>
    <t>LOS AGUACATES</t>
  </si>
  <si>
    <t>0256</t>
  </si>
  <si>
    <t>LOS OCOTITOS</t>
  </si>
  <si>
    <t>PASO DEL GUAMUCHIL</t>
  </si>
  <si>
    <t>PLACERES</t>
  </si>
  <si>
    <t>POCERAS</t>
  </si>
  <si>
    <t xml:space="preserve">SAN JOSÉ </t>
  </si>
  <si>
    <t>0001</t>
  </si>
  <si>
    <t xml:space="preserve">VILLA PURIFICACIÓN </t>
  </si>
  <si>
    <t>061</t>
  </si>
  <si>
    <t>MEZQUITIC</t>
  </si>
  <si>
    <t>0521</t>
  </si>
  <si>
    <t>CARRIZAL</t>
  </si>
  <si>
    <t>CODORNIZ</t>
  </si>
  <si>
    <t>0434</t>
  </si>
  <si>
    <t>EL CAJON</t>
  </si>
  <si>
    <t>115</t>
  </si>
  <si>
    <t>VILLA GUERRERO</t>
  </si>
  <si>
    <t>LA GUASIMA</t>
  </si>
  <si>
    <t>0455</t>
  </si>
  <si>
    <t>OCOTA DE LOS LLANOS</t>
  </si>
  <si>
    <t>CHIMALTITÁN</t>
  </si>
  <si>
    <t>RANCHO DE ARRIBA</t>
  </si>
  <si>
    <t>0482</t>
  </si>
  <si>
    <t>SAN JOSÉ EL TESORERO</t>
  </si>
  <si>
    <t>11</t>
  </si>
  <si>
    <t>GUANAJUATO</t>
  </si>
  <si>
    <t>CABRAS DE GUADALUPE</t>
  </si>
  <si>
    <t>ATARJEA</t>
  </si>
  <si>
    <t>EX-HACIENDA DE CHARCAS</t>
  </si>
  <si>
    <t>SAN LUIS DE LA PAZ</t>
  </si>
  <si>
    <t>MESA DE LA ESTACADA</t>
  </si>
  <si>
    <t>22</t>
  </si>
  <si>
    <t>QUERÉTARO</t>
  </si>
  <si>
    <t>ARROYO SECO</t>
  </si>
  <si>
    <t>JALPAN DE SERRA</t>
  </si>
  <si>
    <t>EL CAÑON</t>
  </si>
  <si>
    <t>EL POCITO</t>
  </si>
  <si>
    <t>RINCON DE PITZQUINTLA</t>
  </si>
  <si>
    <t>0090</t>
  </si>
  <si>
    <t>TIERRA FRIA</t>
  </si>
  <si>
    <t>LANDA DE MATAMOROS</t>
  </si>
  <si>
    <t>CAMARONES</t>
  </si>
  <si>
    <t>PUERTO DEL SABINO</t>
  </si>
  <si>
    <t>PEÑAMILLER</t>
  </si>
  <si>
    <t>BOQUILLAS</t>
  </si>
  <si>
    <t>EL LINDERO</t>
  </si>
  <si>
    <t>MOLINITOS (EL MOLINO)</t>
  </si>
  <si>
    <t>PINAL DE AMOLES</t>
  </si>
  <si>
    <t>AGUACATE DE SAN PEDRO</t>
  </si>
  <si>
    <t>PIE DE LA CUESTA</t>
  </si>
  <si>
    <t>13</t>
  </si>
  <si>
    <t>HIDALGO</t>
  </si>
  <si>
    <t>071</t>
  </si>
  <si>
    <t>TLAHUILTEPA</t>
  </si>
  <si>
    <t>AGUA DEL CUERVO</t>
  </si>
  <si>
    <t>059</t>
  </si>
  <si>
    <t>TECOZAUTLA</t>
  </si>
  <si>
    <t>BOÑHE</t>
  </si>
  <si>
    <t>CHICHICAXTLA</t>
  </si>
  <si>
    <t>TIANGUISTENGO</t>
  </si>
  <si>
    <t>COATEMPA</t>
  </si>
  <si>
    <t>DOMINI</t>
  </si>
  <si>
    <t>EL HORMIGUERO</t>
  </si>
  <si>
    <t>EL PARAJE</t>
  </si>
  <si>
    <t>084</t>
  </si>
  <si>
    <t>ZIMAPÁN</t>
  </si>
  <si>
    <t>ENCARNACION</t>
  </si>
  <si>
    <t>CARDONAL</t>
  </si>
  <si>
    <t>HUIZACHE</t>
  </si>
  <si>
    <t>LOLOTLA</t>
  </si>
  <si>
    <t>LA UNIÓN</t>
  </si>
  <si>
    <t>CHAPULHUACÁN</t>
  </si>
  <si>
    <t>LAS CIRUELAS</t>
  </si>
  <si>
    <t>SAN FELIPE ORIZATLÁN</t>
  </si>
  <si>
    <t>LAS PALMAS (LAS PUENTES)</t>
  </si>
  <si>
    <t>LOS NARANJOS</t>
  </si>
  <si>
    <t>NUEVO LINARES</t>
  </si>
  <si>
    <t>CALNALI</t>
  </si>
  <si>
    <t xml:space="preserve">PEZMAPA </t>
  </si>
  <si>
    <t>QUIMIXTLA</t>
  </si>
  <si>
    <t>ELOXOCHITLÁN</t>
  </si>
  <si>
    <t>SAN JUAN AMAJAQUE</t>
  </si>
  <si>
    <t>PACULA</t>
  </si>
  <si>
    <t>SAUCILLO</t>
  </si>
  <si>
    <t>TAXTHO</t>
  </si>
  <si>
    <t>TEPEYICA</t>
  </si>
  <si>
    <t>TEXACAL</t>
  </si>
  <si>
    <t>TOCAPA</t>
  </si>
  <si>
    <t>NICOLÁS FLORES</t>
  </si>
  <si>
    <t>VILLA JUÁREZ</t>
  </si>
  <si>
    <t>MOLANGO DE ESCAMILLA</t>
  </si>
  <si>
    <t>ZACUALA ( HUIXQUILICO)</t>
  </si>
  <si>
    <t>SAN BARTOLO TUTOTEPEC</t>
  </si>
  <si>
    <t xml:space="preserve"> CERRO MACHO</t>
  </si>
  <si>
    <t>HUEHUETLA</t>
  </si>
  <si>
    <t xml:space="preserve"> LA CEBOLLA 
(ARROYO DE LAS CEBOLLAS)</t>
  </si>
  <si>
    <t>ACTOPAN</t>
  </si>
  <si>
    <t xml:space="preserve"> MESA CHICA</t>
  </si>
  <si>
    <t xml:space="preserve"> MILPA REDONDA</t>
  </si>
  <si>
    <t xml:space="preserve"> RINCON DE CANTARRANAS</t>
  </si>
  <si>
    <t xml:space="preserve"> TIERRA AMARILLA</t>
  </si>
  <si>
    <t>OMITLÁN DE JUÁREZ</t>
  </si>
  <si>
    <t>BENITO JUÁREZ</t>
  </si>
  <si>
    <t>CUAUTEPEC DE HINOJOSA</t>
  </si>
  <si>
    <t>CAPULIN</t>
  </si>
  <si>
    <t>CATICONTLA</t>
  </si>
  <si>
    <t>CERRO DEL CABALLO</t>
  </si>
  <si>
    <t>CERRO DEL TOMATE</t>
  </si>
  <si>
    <t>EL MAHUAQUITE</t>
  </si>
  <si>
    <t>EL NANJUAY (AGUA FRÍA)</t>
  </si>
  <si>
    <t>EMILIANO ZAPATA</t>
  </si>
  <si>
    <t>EX HACIENDA MALPAÍS</t>
  </si>
  <si>
    <t>GOLONDRINAS</t>
  </si>
  <si>
    <t>LLANO SECO</t>
  </si>
  <si>
    <t>LOMA LARGA</t>
  </si>
  <si>
    <t>MINERAL DEL CHICO</t>
  </si>
  <si>
    <t>SANTA MARÍA MAGDALENA 
(BARRIO LOS CHIQUIHUITEROS)</t>
  </si>
  <si>
    <t>30</t>
  </si>
  <si>
    <t>VERACRUZ</t>
  </si>
  <si>
    <t>121</t>
  </si>
  <si>
    <t>OZULUAMA DE MASCAREÑAS</t>
  </si>
  <si>
    <t>BUENOS AIRES (EL MANTE)</t>
  </si>
  <si>
    <t>EL ZAPOTITO</t>
  </si>
  <si>
    <t>123</t>
  </si>
  <si>
    <t>PÁNUCO</t>
  </si>
  <si>
    <t>CERRO DE LA TORTUGA (ISLA LA TORTUGA)</t>
  </si>
  <si>
    <t>EL TULILLO (LA ESPERANZA NORIA DE ANGELES)</t>
  </si>
  <si>
    <t>0523</t>
  </si>
  <si>
    <t>VUELTA DE LAS ADJUNTAS</t>
  </si>
  <si>
    <t>133</t>
  </si>
  <si>
    <t>PUEBLO VIEJO</t>
  </si>
  <si>
    <t>LA GUADALUPE</t>
  </si>
  <si>
    <t>151</t>
  </si>
  <si>
    <t>TAMIAHUA</t>
  </si>
  <si>
    <t>HORMIGUERO</t>
  </si>
  <si>
    <t>152</t>
  </si>
  <si>
    <t>TAMPICO ALTO</t>
  </si>
  <si>
    <t>ZAPOTAL</t>
  </si>
  <si>
    <t>153</t>
  </si>
  <si>
    <t>TANCOCO</t>
  </si>
  <si>
    <t>CONGREGACION LLANO DE ENMEDIO</t>
  </si>
  <si>
    <t>155</t>
  </si>
  <si>
    <t>TANTOYUCA</t>
  </si>
  <si>
    <t>0082</t>
  </si>
  <si>
    <t>COYOLES</t>
  </si>
  <si>
    <t>067</t>
  </si>
  <si>
    <t>FILOMENO MATA</t>
  </si>
  <si>
    <t>CRUCERO</t>
  </si>
  <si>
    <t xml:space="preserve">ELEODORO ÁVILA </t>
  </si>
  <si>
    <t>MARÍA DE LA LETRA</t>
  </si>
  <si>
    <t>103</t>
  </si>
  <si>
    <t>MECATLÁN</t>
  </si>
  <si>
    <t>AGUA AZUL</t>
  </si>
  <si>
    <t>CUHUIXANATH</t>
  </si>
  <si>
    <t>LA CEIBA</t>
  </si>
  <si>
    <t>LA CRUZ</t>
  </si>
  <si>
    <t>LA ESCALERA</t>
  </si>
  <si>
    <t>MANANTIALES</t>
  </si>
  <si>
    <t>NARANJALES</t>
  </si>
  <si>
    <t>PUXTLA</t>
  </si>
  <si>
    <t>RICARDO FLORES MAGON</t>
  </si>
  <si>
    <t>109</t>
  </si>
  <si>
    <t>MISANTLA</t>
  </si>
  <si>
    <t>MISANTLA II</t>
  </si>
  <si>
    <t>198</t>
  </si>
  <si>
    <t>ZACUALPAN</t>
  </si>
  <si>
    <t>CERRO CHATO</t>
  </si>
  <si>
    <t>LAS CHOAPAS</t>
  </si>
  <si>
    <t>0689</t>
  </si>
  <si>
    <t>LA AZTECA</t>
  </si>
  <si>
    <t>0876</t>
  </si>
  <si>
    <t>LAS PIEDRAS</t>
  </si>
  <si>
    <t>SAN JUAN DE ULUA</t>
  </si>
  <si>
    <t>108</t>
  </si>
  <si>
    <t>MINATITLÁN</t>
  </si>
  <si>
    <t>AMPLIACION CEIBA BONITA</t>
  </si>
  <si>
    <t>21</t>
  </si>
  <si>
    <t>PUEBLA</t>
  </si>
  <si>
    <t>CAÑADA RICA</t>
  </si>
  <si>
    <t>186</t>
  </si>
  <si>
    <t>TLATLAUQUITEPEC</t>
  </si>
  <si>
    <t>COATECTZIN</t>
  </si>
  <si>
    <t>156</t>
  </si>
  <si>
    <t>TEHUACÁN</t>
  </si>
  <si>
    <t>0174</t>
  </si>
  <si>
    <t>GUADALUPE</t>
  </si>
  <si>
    <t>212</t>
  </si>
  <si>
    <t>ZAUTLA</t>
  </si>
  <si>
    <t>GUADALUPE HIDALGO</t>
  </si>
  <si>
    <t>LA NOPALERA</t>
  </si>
  <si>
    <t>107</t>
  </si>
  <si>
    <t>OLINTLA</t>
  </si>
  <si>
    <t>LAS LAJAS</t>
  </si>
  <si>
    <t>172</t>
  </si>
  <si>
    <t>TETELA DE OCAMPO</t>
  </si>
  <si>
    <t>145</t>
  </si>
  <si>
    <t>SAN SEBASTIÁN TLACOTEPEC</t>
  </si>
  <si>
    <t>PASO AZIHUATL</t>
  </si>
  <si>
    <t>141</t>
  </si>
  <si>
    <t>SAN PEDRO YELOIXTLAHUACA</t>
  </si>
  <si>
    <t>SANTA CRUZ MIRADOR</t>
  </si>
  <si>
    <t>CUAYUCA DE ANDRADE</t>
  </si>
  <si>
    <t>TLACOTEPEC</t>
  </si>
  <si>
    <t>AHUACATLÁN</t>
  </si>
  <si>
    <t>ZINTATAUQUI</t>
  </si>
  <si>
    <t>15</t>
  </si>
  <si>
    <t>ESTADO DE MÉXICO</t>
  </si>
  <si>
    <t>ACULCO</t>
  </si>
  <si>
    <t>LA COFRADIA GRANDE</t>
  </si>
  <si>
    <t>17</t>
  </si>
  <si>
    <t>TLAQUILTENANGO</t>
  </si>
  <si>
    <t>HUAXTLA</t>
  </si>
  <si>
    <t>16</t>
  </si>
  <si>
    <t>MICHOACÁN DE OCAMPO</t>
  </si>
  <si>
    <t>CERRO DE LA LUMBRE</t>
  </si>
  <si>
    <t>0564</t>
  </si>
  <si>
    <t>0427</t>
  </si>
  <si>
    <t>EL VALLE</t>
  </si>
  <si>
    <t>LA CONCEPCION</t>
  </si>
  <si>
    <t>LA LAJITA (LOS BERMEJOS)</t>
  </si>
  <si>
    <t>0399</t>
  </si>
  <si>
    <t>PAROTITA</t>
  </si>
  <si>
    <t>0190</t>
  </si>
  <si>
    <t>RINCON DE VALDES</t>
  </si>
  <si>
    <t>AQUILA</t>
  </si>
  <si>
    <t>BEJAMA</t>
  </si>
  <si>
    <t>CHACALAPA DE COIRE</t>
  </si>
  <si>
    <t>AGUILILLA</t>
  </si>
  <si>
    <t>0610</t>
  </si>
  <si>
    <t>CHAPULA</t>
  </si>
  <si>
    <t>COBIGENES</t>
  </si>
  <si>
    <t>PERIBÁN</t>
  </si>
  <si>
    <t>CURISTARÁN</t>
  </si>
  <si>
    <t>LA HIGUERITA JALPA</t>
  </si>
  <si>
    <t>220</t>
  </si>
  <si>
    <t>CHARO</t>
  </si>
  <si>
    <t>BARRANCA DE AGUA</t>
  </si>
  <si>
    <t>MADERO</t>
  </si>
  <si>
    <t>CERRO GALLO (PUERTO LA OSAMENTA)</t>
  </si>
  <si>
    <t>101</t>
  </si>
  <si>
    <t>TZITZIO</t>
  </si>
  <si>
    <t>EL EPAZOTE</t>
  </si>
  <si>
    <t>EL LIMONCITO</t>
  </si>
  <si>
    <t>0120</t>
  </si>
  <si>
    <t>EL MEZCAL</t>
  </si>
  <si>
    <t>HUETAMO</t>
  </si>
  <si>
    <t>EL ZIPIATE DE LOS AYLLON</t>
  </si>
  <si>
    <t>097</t>
  </si>
  <si>
    <t>TURICATO</t>
  </si>
  <si>
    <t>LA PRESA</t>
  </si>
  <si>
    <t>LOS OJOS DE AGUA</t>
  </si>
  <si>
    <t>SINDA</t>
  </si>
  <si>
    <t>12</t>
  </si>
  <si>
    <t>ZIHUATANEJO DE AZUETA</t>
  </si>
  <si>
    <t>COYUCA DE CATALÁN</t>
  </si>
  <si>
    <t>BARRANCA DE SAN JOSE (LA BARRANCA)</t>
  </si>
  <si>
    <t>COAHUAYUTLA DE JOSÉ MARÍA IZAZAGA</t>
  </si>
  <si>
    <t>0287</t>
  </si>
  <si>
    <t>AJUCHITLÁN DEL PROGRESO</t>
  </si>
  <si>
    <t>EL CUIRINDALITO</t>
  </si>
  <si>
    <t>EL IDOLO</t>
  </si>
  <si>
    <t>SAN MIGUEL TOTOLAPAN</t>
  </si>
  <si>
    <t>EL QUERENGUE</t>
  </si>
  <si>
    <t>0467</t>
  </si>
  <si>
    <t>EL TEPEHUAJE</t>
  </si>
  <si>
    <t>GENERAL HELIODORO CASTILLO</t>
  </si>
  <si>
    <t>0218</t>
  </si>
  <si>
    <t>ESCALERILLA</t>
  </si>
  <si>
    <t>LA GUITARRA (PUERTO LA GUITARRA)</t>
  </si>
  <si>
    <t>LA VAINILLA</t>
  </si>
  <si>
    <t>057</t>
  </si>
  <si>
    <t>TÉCPAN DE GALEANA</t>
  </si>
  <si>
    <t>LAS FINCAS VIEJAS</t>
  </si>
  <si>
    <t>LAS PILAS DEL RÍO FRIO DE LOS FRESNOS</t>
  </si>
  <si>
    <t>LOMAS BLANCAS</t>
  </si>
  <si>
    <t>LOS BANCOS</t>
  </si>
  <si>
    <t>PALO SOLO</t>
  </si>
  <si>
    <t>RANCHO NUEVO</t>
  </si>
  <si>
    <t>SANTA MARÍA DE LAS FLORES (EL MACHERO)</t>
  </si>
  <si>
    <t>TORO MUERTO</t>
  </si>
  <si>
    <t>081</t>
  </si>
  <si>
    <t>ILIATENCO</t>
  </si>
  <si>
    <t>ALCHIPAHUAC</t>
  </si>
  <si>
    <t>ARROYO SAN PEDRO</t>
  </si>
  <si>
    <t>ASERRADERO</t>
  </si>
  <si>
    <t>078</t>
  </si>
  <si>
    <t>COCHOAPA EL GRANDE</t>
  </si>
  <si>
    <t>BARRANCA ESPINO</t>
  </si>
  <si>
    <t>BARRANCA XALE</t>
  </si>
  <si>
    <t>SAN LUIS ACATLÁN</t>
  </si>
  <si>
    <t>CACALUTLA</t>
  </si>
  <si>
    <t>CERRO ARDILLA</t>
  </si>
  <si>
    <t>CERRO CUATE</t>
  </si>
  <si>
    <t>CERRO GUAYABO</t>
  </si>
  <si>
    <t>CERRO TEJON</t>
  </si>
  <si>
    <t>CRUZ LA VILLA</t>
  </si>
  <si>
    <t>CRUZ VERDE</t>
  </si>
  <si>
    <t>AZOYÚ</t>
  </si>
  <si>
    <t>LA CULEBRA</t>
  </si>
  <si>
    <t>LLANO DE LA YACUA</t>
  </si>
  <si>
    <t>LOMA COAPINOLE</t>
  </si>
  <si>
    <t>076</t>
  </si>
  <si>
    <t>ACATEPEC</t>
  </si>
  <si>
    <t>LOMA MACHO</t>
  </si>
  <si>
    <t>PLAN GALEANA</t>
  </si>
  <si>
    <t xml:space="preserve">PORTEZUELO DEL CLARIN </t>
  </si>
  <si>
    <t>SAN JOSE VISTA HERMOSA</t>
  </si>
  <si>
    <t>0200</t>
  </si>
  <si>
    <t>SAN MARTÍN YUKUXAKI</t>
  </si>
  <si>
    <t>SAN MIGUEL REE'DII</t>
  </si>
  <si>
    <t>SANTA CRUZ HERNANDEZ</t>
  </si>
  <si>
    <t>TLAHUITEPEC</t>
  </si>
  <si>
    <t>TRECE DE SEPTIEMBRE</t>
  </si>
  <si>
    <t>MALINALTEPEC</t>
  </si>
  <si>
    <t>AVIACIÓN FLORIDA</t>
  </si>
  <si>
    <t>CHAPULTEPEC</t>
  </si>
  <si>
    <t>CUATZOQUITENGO</t>
  </si>
  <si>
    <t>EL PRD</t>
  </si>
  <si>
    <t>LAGUNA SECA</t>
  </si>
  <si>
    <t>0160</t>
  </si>
  <si>
    <t>LOMA COLORADA</t>
  </si>
  <si>
    <t>LOMA DEL COYOTE</t>
  </si>
  <si>
    <t>LOMA DEL FAISÁN</t>
  </si>
  <si>
    <t>LUCERNA PARTE BAJA</t>
  </si>
  <si>
    <t>MOYOTEPEC</t>
  </si>
  <si>
    <t>SAN DIEGO VISTA HERMOSA</t>
  </si>
  <si>
    <t>SAN JUAN DE LAS NIEVES</t>
  </si>
  <si>
    <t>SAN MARCOS</t>
  </si>
  <si>
    <t>TEJOCOTE</t>
  </si>
  <si>
    <t>UNIÓN DE LAS PERAS</t>
  </si>
  <si>
    <t>XKUA XTUTI</t>
  </si>
  <si>
    <t>YAUTEPEC</t>
  </si>
  <si>
    <t>AHUEJUYO VIEJO</t>
  </si>
  <si>
    <t>DIVINA PROVIDENCIA</t>
  </si>
  <si>
    <t>ESPINO BLANCO</t>
  </si>
  <si>
    <t>HONDURA VERDE</t>
  </si>
  <si>
    <t>LA PAROTA</t>
  </si>
  <si>
    <t>LLANO DE EPAZOTE</t>
  </si>
  <si>
    <t>LLANO DE HENO</t>
  </si>
  <si>
    <t>LLANO GRANDE</t>
  </si>
  <si>
    <t>LLANO PANTANOSO</t>
  </si>
  <si>
    <t>LOMA CONCHA</t>
  </si>
  <si>
    <t>LOMA DEL OBISPO</t>
  </si>
  <si>
    <t>MESÓN DE IXTLÁHUAC</t>
  </si>
  <si>
    <t>OJO DE AGUA DE CUAUHTÉMOC</t>
  </si>
  <si>
    <t>PORTEZUELO DE SANTA CRUZ</t>
  </si>
  <si>
    <t>SAN CAMILO</t>
  </si>
  <si>
    <t>SAN MATEO</t>
  </si>
  <si>
    <t>SAN MIGUEL</t>
  </si>
  <si>
    <t>TAPAYOLTEPEC</t>
  </si>
  <si>
    <t>XOCHIATENCO</t>
  </si>
  <si>
    <t>CERRO EL TIMBRE</t>
  </si>
  <si>
    <t>COCOYOL</t>
  </si>
  <si>
    <t>COLOMBIA DE GUADALUPE</t>
  </si>
  <si>
    <t>DOS PALOS</t>
  </si>
  <si>
    <t>EL HUAMÚCHIL</t>
  </si>
  <si>
    <t>EL MANGO (XABO NIKIL)</t>
  </si>
  <si>
    <t>EL TEPEYAC</t>
  </si>
  <si>
    <t>LA MINA</t>
  </si>
  <si>
    <t>POTRERILLO</t>
  </si>
  <si>
    <t>RINCÓN</t>
  </si>
  <si>
    <t>0204</t>
  </si>
  <si>
    <t>TILAPA</t>
  </si>
  <si>
    <t>0193</t>
  </si>
  <si>
    <t>VILLA DE GUADALUPE</t>
  </si>
  <si>
    <t>20</t>
  </si>
  <si>
    <t>OAXACA</t>
  </si>
  <si>
    <t>064</t>
  </si>
  <si>
    <t>NEJAPA DE MADERO</t>
  </si>
  <si>
    <t>ARROYO HORMIGA</t>
  </si>
  <si>
    <t>143</t>
  </si>
  <si>
    <t>SAN FRANCISCO IXHUATÁN</t>
  </si>
  <si>
    <t>CACHIMBO</t>
  </si>
  <si>
    <t>ASUNCIÓN CACALOTEPEC</t>
  </si>
  <si>
    <t>CAMPO MEXICO</t>
  </si>
  <si>
    <t>412</t>
  </si>
  <si>
    <t>SANTA MARÍA GUIENAGATI</t>
  </si>
  <si>
    <t>EL MIRADOR</t>
  </si>
  <si>
    <t>364</t>
  </si>
  <si>
    <t>SANTA CATARINA JUQUILA</t>
  </si>
  <si>
    <t>EL MOSQUITO</t>
  </si>
  <si>
    <t>265</t>
  </si>
  <si>
    <t>SAN MIGUEL CHIMALAPA</t>
  </si>
  <si>
    <t>PLUMA HIDALGO</t>
  </si>
  <si>
    <t>LA ENCINADA</t>
  </si>
  <si>
    <t>207</t>
  </si>
  <si>
    <t>SAN JUAN MAZATLÁN</t>
  </si>
  <si>
    <t>LA NUEVA ESPERANZA</t>
  </si>
  <si>
    <t>407</t>
  </si>
  <si>
    <t>SANTA MARÍA CHIMALAPA</t>
  </si>
  <si>
    <t>NUEVO SAN JUAN</t>
  </si>
  <si>
    <t>SAN JUAN PETLAPA</t>
  </si>
  <si>
    <t>SANTA ISABEL CAJONOS</t>
  </si>
  <si>
    <t>548</t>
  </si>
  <si>
    <t>TEPELMEME VILLA DE MORELOS</t>
  </si>
  <si>
    <t>BARRIO DE LA SANTA CRUZ (SECCION TERCERA)</t>
  </si>
  <si>
    <t>237</t>
  </si>
  <si>
    <t>SAN MARCOS ARTEAGA</t>
  </si>
  <si>
    <t>CERRO DE AGUA</t>
  </si>
  <si>
    <t>406</t>
  </si>
  <si>
    <t>SANTA MARÍA CHILCHOTLA</t>
  </si>
  <si>
    <t>ISLA GUADALUPE</t>
  </si>
  <si>
    <t>PUERTO MIXTECO</t>
  </si>
  <si>
    <t>549</t>
  </si>
  <si>
    <t>HEROICA VILLA TEZOATLÁN DE SEGURA Y LUNA, CUNA DE LA INDEPENDENCIA DE OAXACA</t>
  </si>
  <si>
    <t>ROSARIO NUEVO</t>
  </si>
  <si>
    <t>106</t>
  </si>
  <si>
    <t>SAN ANTONIO ACUTLA</t>
  </si>
  <si>
    <t>340</t>
  </si>
  <si>
    <t>SAN PEDRO Y SAN PABLO TEQUIXTEPEC</t>
  </si>
  <si>
    <t>SANTA CATALINA CHINANGO</t>
  </si>
  <si>
    <t>SANTA MARÍA MIXQUIXTLAHUACA</t>
  </si>
  <si>
    <t>07</t>
  </si>
  <si>
    <t>CHIAPAS</t>
  </si>
  <si>
    <t>CHILÓN</t>
  </si>
  <si>
    <t>0887</t>
  </si>
  <si>
    <t>JOL CATARRAYA 1RA. SECCION</t>
  </si>
  <si>
    <t>0654</t>
  </si>
  <si>
    <t>XIXINTONAL</t>
  </si>
  <si>
    <t>CINTALAPA</t>
  </si>
  <si>
    <t>0965</t>
  </si>
  <si>
    <t>IGNACIO ZARAGOZA</t>
  </si>
  <si>
    <t>LAS MARGARITAS</t>
  </si>
  <si>
    <t>0268</t>
  </si>
  <si>
    <t>LAS PERLAS</t>
  </si>
  <si>
    <t>0367</t>
  </si>
  <si>
    <t>NUEVO SANTIAGO</t>
  </si>
  <si>
    <t>RÍO COROZAL</t>
  </si>
  <si>
    <t>0163</t>
  </si>
  <si>
    <t>SANTIAGO GUELATAO</t>
  </si>
  <si>
    <t>OCOSINGO</t>
  </si>
  <si>
    <t>2721</t>
  </si>
  <si>
    <t>OJO DE AGUA ZAPOTE</t>
  </si>
  <si>
    <t>27</t>
  </si>
  <si>
    <t>TABASCO</t>
  </si>
  <si>
    <t>HUIMANGUILLO</t>
  </si>
  <si>
    <t>AQUILES SERDAN 2DA. SECCION (AZUCENITA)</t>
  </si>
  <si>
    <t>04</t>
  </si>
  <si>
    <t>CAMPECHE</t>
  </si>
  <si>
    <t>CANDELARIA</t>
  </si>
  <si>
    <t>ARROYO DE CUBA</t>
  </si>
  <si>
    <t>ARROYO VEINTICUATRO DE MAYO</t>
  </si>
  <si>
    <t>BALANKAX</t>
  </si>
  <si>
    <t>CHILAM BALAM</t>
  </si>
  <si>
    <t>EL ENCANTO</t>
  </si>
  <si>
    <t>0314</t>
  </si>
  <si>
    <t>LA LUCHA</t>
  </si>
  <si>
    <t>LAGUNA DE ORO</t>
  </si>
  <si>
    <t>0666</t>
  </si>
  <si>
    <t>TRES REYES</t>
  </si>
  <si>
    <t>LA ESPERANCITA</t>
  </si>
  <si>
    <t>1143</t>
  </si>
  <si>
    <t>LICENCIADO JOSE ANTONIO GONZALEZ CURI</t>
  </si>
  <si>
    <t>NUEVO TABASCO</t>
  </si>
  <si>
    <t>SAN ANTONIO NÚMERO 2</t>
  </si>
  <si>
    <t>TRES DE MAYO</t>
  </si>
  <si>
    <t>CALAKMUL</t>
  </si>
  <si>
    <t>BEL-HA</t>
  </si>
  <si>
    <t>CARMEN</t>
  </si>
  <si>
    <t>0733</t>
  </si>
  <si>
    <t>BELLA PALIZADA</t>
  </si>
  <si>
    <t>EL CARMEN</t>
  </si>
  <si>
    <t>RIBERA ALTA SAN FANCISCO</t>
  </si>
  <si>
    <t>RIBERA DE SAN FRANCISCO</t>
  </si>
  <si>
    <t>RIBERA MEDIA SAN FRANCISCO</t>
  </si>
  <si>
    <t>SAN MIGUEL ALLENDE</t>
  </si>
  <si>
    <t>EL TRIUNFO</t>
  </si>
  <si>
    <t>0524</t>
  </si>
  <si>
    <t>LA FLORIDA</t>
  </si>
  <si>
    <t>CHAMPOTÓN</t>
  </si>
  <si>
    <t>1787</t>
  </si>
  <si>
    <t>PUNTA XEN</t>
  </si>
  <si>
    <t>HOLPECHÉN</t>
  </si>
  <si>
    <t>0763</t>
  </si>
  <si>
    <t>XBILINCOC</t>
  </si>
  <si>
    <t>31</t>
  </si>
  <si>
    <t>YUCATÁN</t>
  </si>
  <si>
    <t>CHEMAX</t>
  </si>
  <si>
    <t>0526</t>
  </si>
  <si>
    <t>ACTUN</t>
  </si>
  <si>
    <t>0323</t>
  </si>
  <si>
    <t>BLANCA FLOR</t>
  </si>
  <si>
    <t>CHON POL</t>
  </si>
  <si>
    <t>0309</t>
  </si>
  <si>
    <t>KULINCHE</t>
  </si>
  <si>
    <t>SC</t>
  </si>
  <si>
    <t>MARCO TUNISH</t>
  </si>
  <si>
    <t>0327</t>
  </si>
  <si>
    <t>SAN NARCISO</t>
  </si>
  <si>
    <t>SOT'Z</t>
  </si>
  <si>
    <t>OXCUTZCAB</t>
  </si>
  <si>
    <t>SAHCAHMUCUY</t>
  </si>
  <si>
    <t>SANTA ELENA</t>
  </si>
  <si>
    <t>PETO</t>
  </si>
  <si>
    <t>KANLOL</t>
  </si>
  <si>
    <t>SAN DIEGO</t>
  </si>
  <si>
    <t>079</t>
  </si>
  <si>
    <t>TEKAX</t>
  </si>
  <si>
    <t>MOCONTUN</t>
  </si>
  <si>
    <t>SAN ANTONIO XNUC</t>
  </si>
  <si>
    <t>SAN ARTURO</t>
  </si>
  <si>
    <t>SAN GASPAR</t>
  </si>
  <si>
    <t>SAN JORGE</t>
  </si>
  <si>
    <t>SAN LUIS HUECHIL</t>
  </si>
  <si>
    <t>0248</t>
  </si>
  <si>
    <t>SANTA RITA</t>
  </si>
  <si>
    <t>TZEKELHALTUN</t>
  </si>
  <si>
    <t>UACPELCHEN</t>
  </si>
  <si>
    <t>096</t>
  </si>
  <si>
    <t>TIZIMÍN</t>
  </si>
  <si>
    <t>1569</t>
  </si>
  <si>
    <t>GRANO DE ORO</t>
  </si>
  <si>
    <t>098</t>
  </si>
  <si>
    <t>TZUCACAB</t>
  </si>
  <si>
    <t>HUNTURA DOS</t>
  </si>
  <si>
    <t>HUNTURA UNO</t>
  </si>
  <si>
    <t>102</t>
  </si>
  <si>
    <t>VALLADOLID</t>
  </si>
  <si>
    <t>XBATÚN</t>
  </si>
  <si>
    <t>YOKDZONOT</t>
  </si>
  <si>
    <t>104</t>
  </si>
  <si>
    <t>YAXCABÁ</t>
  </si>
  <si>
    <t>SANTA MARÍA</t>
  </si>
  <si>
    <t>23</t>
  </si>
  <si>
    <t>QUINTANA ROO</t>
  </si>
  <si>
    <t>JOSÉ MARÍA MORELOS</t>
  </si>
  <si>
    <t>0565</t>
  </si>
  <si>
    <t>CECILIO CHI</t>
  </si>
  <si>
    <t>TULUM</t>
  </si>
  <si>
    <t>JAVIER ROJO GÓMEZ (PUNTA ALLEN)</t>
  </si>
  <si>
    <t>MARÍANO MATAMOROS</t>
  </si>
  <si>
    <t>0153</t>
  </si>
  <si>
    <t>SAN ANTONIO TUK</t>
  </si>
  <si>
    <t>0393</t>
  </si>
  <si>
    <t>SANTA AMALIA</t>
  </si>
  <si>
    <t>0649</t>
  </si>
  <si>
    <t>NO.</t>
  </si>
  <si>
    <t>Comentarios</t>
  </si>
  <si>
    <t>VIVIENDAS ESTIMADAS</t>
  </si>
  <si>
    <t>No. DE PAQUETE</t>
  </si>
  <si>
    <t>SUMA VIVIENDAS</t>
  </si>
  <si>
    <t>Posiblemente electrificada</t>
  </si>
  <si>
    <t>m</t>
  </si>
  <si>
    <t xml:space="preserve">Total </t>
  </si>
  <si>
    <t xml:space="preserve">STATUS </t>
  </si>
  <si>
    <t>Colonia</t>
  </si>
  <si>
    <t xml:space="preserve">Calle </t>
  </si>
  <si>
    <t>Número</t>
  </si>
  <si>
    <t>Latitud</t>
  </si>
  <si>
    <t>Longuitud</t>
  </si>
  <si>
    <t>Clave Beneficiario</t>
  </si>
  <si>
    <t>Nombre (s)</t>
  </si>
  <si>
    <t>Esperanza Gasga Salinas</t>
  </si>
  <si>
    <t>Grupo COINPRA de México, S.A. de C.V.</t>
  </si>
  <si>
    <t>Energía Renovable de Michoacán, S.A. de C.V.</t>
  </si>
  <si>
    <t>ECO Energía SLM, S.A. de C.V.</t>
  </si>
  <si>
    <t>Eficiencia Energética en Sistemas Eléctricos, S. de R.L. de C.V.</t>
  </si>
  <si>
    <t>EITECH Automation, S.A. de C.V. / Global Scientific, S.A. de C.V.</t>
  </si>
  <si>
    <t>Grupo Sanargo, S.A. de C.V. / SEA Desarrollo de Infraestructura, S.A. de C.V.</t>
  </si>
  <si>
    <t>Instalaciones Eléctricas Profesionales,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</si>
</sst>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3" applyFont="1" applyFill="1" applyBorder="1" applyAlignment="1">
      <alignment vertical="center" wrapText="1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Continuous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/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 applyProtection="1">
      <alignment horizontal="center" vertical="center"/>
    </xf>
    <xf numFmtId="44" fontId="2" fillId="3" borderId="1" xfId="2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164" fontId="0" fillId="2" borderId="4" xfId="2" applyNumberFormat="1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64" fontId="0" fillId="2" borderId="1" xfId="2" applyNumberFormat="1" applyFon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vertical="center" wrapText="1"/>
    </xf>
    <xf numFmtId="1" fontId="0" fillId="2" borderId="9" xfId="0" applyNumberFormat="1" applyFont="1" applyFill="1" applyBorder="1" applyAlignment="1">
      <alignment horizontal="center" vertical="center" wrapText="1"/>
    </xf>
    <xf numFmtId="164" fontId="0" fillId="2" borderId="9" xfId="2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0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vertical="center" wrapText="1"/>
    </xf>
    <xf numFmtId="1" fontId="0" fillId="2" borderId="12" xfId="0" applyNumberFormat="1" applyFont="1" applyFill="1" applyBorder="1" applyAlignment="1">
      <alignment horizontal="center" vertical="center" wrapText="1"/>
    </xf>
    <xf numFmtId="164" fontId="0" fillId="2" borderId="12" xfId="2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 vertical="center" wrapText="1"/>
    </xf>
    <xf numFmtId="164" fontId="0" fillId="0" borderId="9" xfId="2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vertical="center" wrapText="1"/>
    </xf>
    <xf numFmtId="49" fontId="0" fillId="2" borderId="1" xfId="4" applyNumberFormat="1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0" fontId="0" fillId="0" borderId="15" xfId="0" applyFont="1" applyBorder="1" applyAlignment="1"/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0" fillId="2" borderId="12" xfId="0" applyNumberFormat="1" applyFont="1" applyFill="1" applyBorder="1" applyAlignment="1" applyProtection="1">
      <alignment horizontal="center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49" fontId="0" fillId="2" borderId="1" xfId="0" quotePrefix="1" applyNumberFormat="1" applyFont="1" applyFill="1" applyBorder="1" applyAlignment="1" applyProtection="1">
      <alignment horizontal="center" vertical="center" wrapText="1"/>
    </xf>
    <xf numFmtId="1" fontId="0" fillId="2" borderId="16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1" fontId="0" fillId="2" borderId="17" xfId="0" applyNumberFormat="1" applyFont="1" applyFill="1" applyBorder="1" applyAlignment="1">
      <alignment horizontal="center" vertical="center" wrapText="1"/>
    </xf>
    <xf numFmtId="164" fontId="0" fillId="2" borderId="17" xfId="2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 wrapText="1"/>
    </xf>
    <xf numFmtId="3" fontId="0" fillId="0" borderId="18" xfId="0" applyNumberFormat="1" applyFont="1" applyBorder="1" applyAlignment="1"/>
    <xf numFmtId="3" fontId="0" fillId="0" borderId="1" xfId="0" applyNumberFormat="1" applyFont="1" applyBorder="1" applyAlignment="1"/>
    <xf numFmtId="3" fontId="0" fillId="0" borderId="19" xfId="0" applyNumberFormat="1" applyFont="1" applyBorder="1" applyAlignment="1"/>
    <xf numFmtId="0" fontId="0" fillId="3" borderId="1" xfId="0" applyNumberForma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3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12" fillId="8" borderId="0" xfId="0" applyFont="1" applyFill="1" applyAlignment="1">
      <alignment horizontal="center"/>
    </xf>
    <xf numFmtId="1" fontId="12" fillId="2" borderId="1" xfId="1" applyNumberFormat="1" applyFont="1" applyFill="1" applyBorder="1" applyAlignment="1" applyProtection="1">
      <alignment horizontal="right" vertical="center"/>
    </xf>
    <xf numFmtId="1" fontId="2" fillId="5" borderId="1" xfId="1" applyNumberFormat="1" applyFont="1" applyFill="1" applyBorder="1" applyAlignment="1" applyProtection="1">
      <alignment horizontal="center" vertical="center"/>
    </xf>
    <xf numFmtId="165" fontId="1" fillId="0" borderId="1" xfId="2" applyNumberFormat="1" applyFont="1" applyBorder="1" applyAlignment="1" applyProtection="1">
      <alignment horizontal="center" vertical="center"/>
      <protection locked="0"/>
    </xf>
    <xf numFmtId="165" fontId="0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1" fontId="0" fillId="0" borderId="1" xfId="1" applyNumberFormat="1" applyFont="1" applyBorder="1" applyAlignment="1" applyProtection="1">
      <alignment horizontal="center" vertical="center" wrapText="1"/>
      <protection locked="0"/>
    </xf>
    <xf numFmtId="1" fontId="1" fillId="5" borderId="1" xfId="1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20" xfId="3" applyFont="1" applyFill="1" applyBorder="1" applyAlignment="1">
      <alignment horizontal="left" vertical="center" wrapText="1"/>
    </xf>
    <xf numFmtId="0" fontId="1" fillId="0" borderId="20" xfId="3" applyFont="1" applyFill="1" applyBorder="1" applyAlignment="1">
      <alignment horizontal="left" vertical="center" wrapText="1"/>
    </xf>
    <xf numFmtId="0" fontId="13" fillId="0" borderId="20" xfId="3" applyFont="1" applyFill="1" applyBorder="1" applyAlignment="1">
      <alignment horizontal="left" vertical="center" wrapText="1"/>
    </xf>
    <xf numFmtId="0" fontId="0" fillId="0" borderId="20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</cellXfs>
  <cellStyles count="6">
    <cellStyle name="20% - Énfasis1" xfId="3" builtinId="30"/>
    <cellStyle name="Millares" xfId="1" builtinId="3"/>
    <cellStyle name="Moneda" xfId="2" builtinId="4"/>
    <cellStyle name="Normal" xfId="0" builtinId="0"/>
    <cellStyle name="Normal 2 24" xfId="5"/>
    <cellStyle name="Normal_Consulta1" xfId="4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A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9" workbookViewId="0">
      <selection activeCell="E28" sqref="E28"/>
    </sheetView>
  </sheetViews>
  <sheetFormatPr baseColWidth="10" defaultRowHeight="15" x14ac:dyDescent="0.25"/>
  <cols>
    <col min="1" max="1" width="5.85546875" bestFit="1" customWidth="1"/>
    <col min="2" max="2" width="56.140625" customWidth="1"/>
  </cols>
  <sheetData>
    <row r="1" spans="1:5" ht="27" customHeight="1" x14ac:dyDescent="0.25">
      <c r="A1" s="3" t="s">
        <v>11</v>
      </c>
      <c r="B1" s="3" t="s">
        <v>10</v>
      </c>
      <c r="C1" s="1"/>
      <c r="D1" s="1"/>
      <c r="E1" s="1"/>
    </row>
    <row r="2" spans="1:5" ht="30" customHeight="1" x14ac:dyDescent="0.25">
      <c r="A2" s="2">
        <v>1</v>
      </c>
      <c r="B2" s="7" t="s">
        <v>20</v>
      </c>
    </row>
    <row r="3" spans="1:5" ht="30" customHeight="1" x14ac:dyDescent="0.25">
      <c r="A3" s="2">
        <v>2</v>
      </c>
      <c r="B3" s="7" t="s">
        <v>36</v>
      </c>
    </row>
    <row r="4" spans="1:5" ht="30" customHeight="1" x14ac:dyDescent="0.25">
      <c r="A4" s="2">
        <v>3</v>
      </c>
      <c r="B4" s="7" t="s">
        <v>50</v>
      </c>
    </row>
    <row r="5" spans="1:5" ht="30" customHeight="1" x14ac:dyDescent="0.25">
      <c r="A5" s="2">
        <v>4</v>
      </c>
      <c r="B5" s="7" t="s">
        <v>49</v>
      </c>
    </row>
    <row r="6" spans="1:5" ht="30" customHeight="1" x14ac:dyDescent="0.25">
      <c r="A6" s="2">
        <v>5</v>
      </c>
      <c r="B6" s="7" t="s">
        <v>4</v>
      </c>
    </row>
    <row r="7" spans="1:5" ht="30" customHeight="1" x14ac:dyDescent="0.25">
      <c r="A7" s="2">
        <v>6</v>
      </c>
      <c r="B7" s="7" t="s">
        <v>5</v>
      </c>
    </row>
    <row r="8" spans="1:5" ht="30" customHeight="1" x14ac:dyDescent="0.25">
      <c r="A8" s="2">
        <v>7</v>
      </c>
      <c r="B8" s="7" t="s">
        <v>8</v>
      </c>
    </row>
    <row r="9" spans="1:5" ht="30" customHeight="1" x14ac:dyDescent="0.25">
      <c r="A9" s="2">
        <v>8</v>
      </c>
      <c r="B9" s="7" t="s">
        <v>35</v>
      </c>
    </row>
    <row r="10" spans="1:5" ht="30" customHeight="1" x14ac:dyDescent="0.25">
      <c r="A10" s="2">
        <v>9</v>
      </c>
      <c r="B10" s="7" t="s">
        <v>9</v>
      </c>
    </row>
    <row r="11" spans="1:5" ht="30" customHeight="1" x14ac:dyDescent="0.25">
      <c r="A11" s="2">
        <v>10</v>
      </c>
      <c r="B11" s="7" t="s">
        <v>47</v>
      </c>
    </row>
    <row r="12" spans="1:5" ht="30" customHeight="1" x14ac:dyDescent="0.25">
      <c r="A12" s="2">
        <v>11</v>
      </c>
      <c r="B12" s="8" t="s">
        <v>42</v>
      </c>
    </row>
    <row r="13" spans="1:5" ht="30" customHeight="1" x14ac:dyDescent="0.25">
      <c r="A13" s="2">
        <v>12</v>
      </c>
      <c r="B13" s="9" t="s">
        <v>43</v>
      </c>
    </row>
    <row r="14" spans="1:5" ht="30" customHeight="1" x14ac:dyDescent="0.25">
      <c r="A14" s="2">
        <v>13</v>
      </c>
      <c r="B14" s="10" t="s">
        <v>44</v>
      </c>
    </row>
    <row r="15" spans="1:5" ht="30" customHeight="1" x14ac:dyDescent="0.25">
      <c r="A15" s="2">
        <v>14</v>
      </c>
      <c r="B15" s="10" t="s">
        <v>45</v>
      </c>
    </row>
    <row r="16" spans="1:5" ht="30" customHeight="1" x14ac:dyDescent="0.25">
      <c r="A16" s="5">
        <v>15</v>
      </c>
      <c r="B16" s="10" t="s">
        <v>38</v>
      </c>
    </row>
    <row r="17" spans="1:2" ht="30" customHeight="1" x14ac:dyDescent="0.25">
      <c r="A17" s="5">
        <v>16</v>
      </c>
      <c r="B17" s="10" t="s">
        <v>37</v>
      </c>
    </row>
    <row r="18" spans="1:2" ht="30" customHeight="1" x14ac:dyDescent="0.25">
      <c r="A18" s="5">
        <v>17</v>
      </c>
      <c r="B18" s="10" t="s">
        <v>46</v>
      </c>
    </row>
    <row r="19" spans="1:2" ht="30" customHeight="1" x14ac:dyDescent="0.25">
      <c r="A19" s="6">
        <v>18</v>
      </c>
      <c r="B19" s="10" t="s">
        <v>40</v>
      </c>
    </row>
    <row r="20" spans="1:2" ht="30" customHeight="1" x14ac:dyDescent="0.25">
      <c r="A20" s="6">
        <v>19</v>
      </c>
      <c r="B20" s="11" t="s">
        <v>48</v>
      </c>
    </row>
    <row r="21" spans="1:2" ht="30" customHeight="1" x14ac:dyDescent="0.25">
      <c r="A21" s="6">
        <v>20</v>
      </c>
      <c r="B21" s="10" t="s">
        <v>41</v>
      </c>
    </row>
    <row r="22" spans="1:2" ht="30" customHeight="1" x14ac:dyDescent="0.25">
      <c r="A22" s="4">
        <v>21</v>
      </c>
      <c r="B22" s="10" t="s">
        <v>39</v>
      </c>
    </row>
    <row r="23" spans="1:2" ht="30" customHeight="1" thickBot="1" x14ac:dyDescent="0.3">
      <c r="A23" s="143">
        <v>22</v>
      </c>
      <c r="B23" s="140" t="s">
        <v>2152</v>
      </c>
    </row>
    <row r="24" spans="1:2" ht="30" customHeight="1" thickTop="1" thickBot="1" x14ac:dyDescent="0.3">
      <c r="A24" s="143">
        <v>23</v>
      </c>
      <c r="B24" s="140" t="s">
        <v>2153</v>
      </c>
    </row>
    <row r="25" spans="1:2" ht="30" customHeight="1" thickTop="1" thickBot="1" x14ac:dyDescent="0.3">
      <c r="A25" s="143">
        <v>24</v>
      </c>
      <c r="B25" s="140" t="s">
        <v>2154</v>
      </c>
    </row>
    <row r="26" spans="1:2" ht="30" customHeight="1" thickTop="1" thickBot="1" x14ac:dyDescent="0.3">
      <c r="A26" s="144">
        <v>25</v>
      </c>
      <c r="B26" s="141" t="s">
        <v>2155</v>
      </c>
    </row>
    <row r="27" spans="1:2" ht="30" customHeight="1" thickTop="1" thickBot="1" x14ac:dyDescent="0.3">
      <c r="A27" s="143">
        <v>26</v>
      </c>
      <c r="B27" s="142" t="s">
        <v>2156</v>
      </c>
    </row>
    <row r="28" spans="1:2" ht="30" customHeight="1" thickTop="1" thickBot="1" x14ac:dyDescent="0.3">
      <c r="A28" s="143">
        <v>27</v>
      </c>
      <c r="B28" s="142" t="s">
        <v>2157</v>
      </c>
    </row>
    <row r="29" spans="1:2" ht="30" customHeight="1" thickTop="1" thickBot="1" x14ac:dyDescent="0.3">
      <c r="A29" s="143">
        <v>28</v>
      </c>
      <c r="B29" s="142" t="s">
        <v>2158</v>
      </c>
    </row>
    <row r="30" spans="1:2" ht="30" customHeight="1" thickTop="1" thickBot="1" x14ac:dyDescent="0.3">
      <c r="A30" s="143">
        <v>29</v>
      </c>
      <c r="B30" s="142" t="s">
        <v>2159</v>
      </c>
    </row>
    <row r="31" spans="1:2" ht="15.75" thickTop="1" x14ac:dyDescent="0.25"/>
  </sheetData>
  <sheetProtection password="C45C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00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8.7109375" style="30" customWidth="1"/>
    <col min="2" max="2" width="53.85546875" style="31" bestFit="1" customWidth="1"/>
    <col min="3" max="3" width="10.7109375" style="14" customWidth="1"/>
    <col min="4" max="4" width="26.28515625" style="15" bestFit="1" customWidth="1"/>
    <col min="5" max="5" width="15.7109375" style="15" customWidth="1"/>
    <col min="6" max="6" width="21.7109375" style="15" bestFit="1" customWidth="1"/>
    <col min="7" max="7" width="10.7109375" style="24" customWidth="1"/>
    <col min="8" max="12" width="11.7109375" style="12" customWidth="1"/>
    <col min="13" max="15" width="11.7109375" style="16" customWidth="1"/>
    <col min="16" max="16" width="9.42578125" style="16" bestFit="1" customWidth="1"/>
    <col min="17" max="17" width="13.5703125" style="12" bestFit="1" customWidth="1"/>
    <col min="18" max="21" width="11.7109375" style="12" customWidth="1"/>
    <col min="22" max="22" width="15.7109375" style="16" bestFit="1" customWidth="1"/>
    <col min="23" max="23" width="40.7109375" style="12" customWidth="1"/>
    <col min="24" max="24" width="14.7109375" style="12" bestFit="1" customWidth="1"/>
    <col min="25" max="25" width="16.28515625" style="12" bestFit="1" customWidth="1"/>
    <col min="26" max="28" width="14.140625" style="12" bestFit="1" customWidth="1"/>
    <col min="29" max="16384" width="11.42578125" style="12"/>
  </cols>
  <sheetData>
    <row r="1" spans="1:28" s="20" customFormat="1" ht="45" customHeight="1" x14ac:dyDescent="0.25">
      <c r="A1" s="25" t="s">
        <v>22</v>
      </c>
      <c r="B1" s="26" t="s">
        <v>21</v>
      </c>
      <c r="C1" s="27" t="s">
        <v>24</v>
      </c>
      <c r="D1" s="26" t="s">
        <v>3</v>
      </c>
      <c r="E1" s="26" t="s">
        <v>28</v>
      </c>
      <c r="F1" s="26" t="s">
        <v>27</v>
      </c>
      <c r="G1" s="28" t="s">
        <v>2</v>
      </c>
      <c r="H1" s="29" t="s">
        <v>0</v>
      </c>
      <c r="I1" s="29" t="s">
        <v>6</v>
      </c>
      <c r="J1" s="29" t="s">
        <v>7</v>
      </c>
      <c r="K1" s="29" t="s">
        <v>12</v>
      </c>
      <c r="L1" s="29" t="s">
        <v>13</v>
      </c>
      <c r="M1" s="26" t="s">
        <v>26</v>
      </c>
      <c r="N1" s="26" t="s">
        <v>18</v>
      </c>
      <c r="O1" s="26" t="s">
        <v>19</v>
      </c>
      <c r="P1" s="26" t="s">
        <v>2144</v>
      </c>
      <c r="Q1" s="29" t="s">
        <v>23</v>
      </c>
      <c r="R1" s="29" t="s">
        <v>14</v>
      </c>
      <c r="S1" s="29" t="s">
        <v>15</v>
      </c>
      <c r="T1" s="29" t="s">
        <v>16</v>
      </c>
      <c r="U1" s="29" t="s">
        <v>17</v>
      </c>
      <c r="V1" s="26" t="s">
        <v>1</v>
      </c>
      <c r="W1" s="29" t="s">
        <v>25</v>
      </c>
      <c r="AB1" s="21"/>
    </row>
    <row r="2" spans="1:28" ht="45" customHeight="1" x14ac:dyDescent="0.25">
      <c r="A2" s="35"/>
      <c r="B2" s="122" t="str">
        <f>IFERROR(VLOOKUP(A2,Empresas!$A$1:$B$30,2,),"")</f>
        <v/>
      </c>
      <c r="C2" s="123"/>
      <c r="D2" s="121" t="str">
        <f>IFERROR(VLOOKUP(C2,'Localidades Viviendas'!$A$1:$K$1260,7,),"")</f>
        <v/>
      </c>
      <c r="E2" s="121" t="str">
        <f>IFERROR(VLOOKUP(C2,'Localidades Viviendas'!$A$1:$K$1260,5,),"")</f>
        <v/>
      </c>
      <c r="F2" s="121" t="str">
        <f>IFERROR(VLOOKUP(C2,'Localidades Viviendas'!$A$1:$K$1260,3,),"")</f>
        <v/>
      </c>
      <c r="G2" s="124" t="str">
        <f>IFERROR(VLOOKUP(C2,'Localidades Viviendas'!$A$1:$K$1260,10,),"")</f>
        <v/>
      </c>
      <c r="H2" s="37"/>
      <c r="I2" s="37"/>
      <c r="J2" s="37"/>
      <c r="K2" s="37"/>
      <c r="L2" s="37"/>
      <c r="M2" s="128">
        <f>SUM(H2:L2)</f>
        <v>0</v>
      </c>
      <c r="N2" s="128" t="str">
        <f>IFERROR(VLOOKUP(C2,'Localidades Viviendas'!$A$1:$K$1260,9,),"")</f>
        <v/>
      </c>
      <c r="O2" s="133" t="str">
        <f>IFERROR(M2-N2,"")</f>
        <v/>
      </c>
      <c r="P2" s="127" t="e">
        <f>SIGN(O2)</f>
        <v>#VALUE!</v>
      </c>
      <c r="Q2" s="130"/>
      <c r="R2" s="129"/>
      <c r="S2" s="129"/>
      <c r="T2" s="129"/>
      <c r="U2" s="129"/>
      <c r="V2" s="39">
        <f t="shared" ref="V2:V65" si="0">H2*Q2+I2*R2+J2*S2+K2*T2+L2*U2</f>
        <v>0</v>
      </c>
      <c r="W2" s="33"/>
      <c r="X2" s="13"/>
    </row>
    <row r="3" spans="1:28" ht="45" customHeight="1" x14ac:dyDescent="0.25">
      <c r="A3" s="35"/>
      <c r="B3" s="122" t="str">
        <f>IFERROR(VLOOKUP(A3,Empresas!$A$1:$B$30,2,),"")</f>
        <v/>
      </c>
      <c r="C3" s="123"/>
      <c r="D3" s="121" t="str">
        <f>IFERROR(VLOOKUP(C3,'Localidades Viviendas'!$A$1:$K$1260,7,),"")</f>
        <v/>
      </c>
      <c r="E3" s="121" t="str">
        <f>IFERROR(VLOOKUP(C3,'Localidades Viviendas'!$A$1:$K$1260,5,),"")</f>
        <v/>
      </c>
      <c r="F3" s="121" t="str">
        <f>IFERROR(VLOOKUP(C3,'Localidades Viviendas'!$A$1:$K$1260,3,),"")</f>
        <v/>
      </c>
      <c r="G3" s="124" t="str">
        <f>IFERROR(VLOOKUP(C3,'Localidades Viviendas'!$A$1:$K$1260,10,),"")</f>
        <v/>
      </c>
      <c r="H3" s="34"/>
      <c r="I3" s="32"/>
      <c r="J3" s="34"/>
      <c r="K3" s="34"/>
      <c r="L3" s="34"/>
      <c r="M3" s="128">
        <f t="shared" ref="M3:M66" si="1">SUM(H3:L3)</f>
        <v>0</v>
      </c>
      <c r="N3" s="128" t="str">
        <f>IFERROR(VLOOKUP(C3,'Localidades Viviendas'!$A$1:$K$1260,9,),"")</f>
        <v/>
      </c>
      <c r="O3" s="133" t="str">
        <f t="shared" ref="O3:O66" si="2">IFERROR(M3-N3,"")</f>
        <v/>
      </c>
      <c r="P3" s="127" t="e">
        <f>SIGN(O3)</f>
        <v>#VALUE!</v>
      </c>
      <c r="Q3" s="129"/>
      <c r="R3" s="130"/>
      <c r="S3" s="129"/>
      <c r="T3" s="129"/>
      <c r="U3" s="129"/>
      <c r="V3" s="39">
        <f t="shared" si="0"/>
        <v>0</v>
      </c>
      <c r="W3" s="34"/>
    </row>
    <row r="4" spans="1:28" ht="45" customHeight="1" x14ac:dyDescent="0.25">
      <c r="A4" s="35"/>
      <c r="B4" s="122" t="str">
        <f>IFERROR(VLOOKUP(A4,Empresas!$A$1:$B$30,2,),"")</f>
        <v/>
      </c>
      <c r="C4" s="123"/>
      <c r="D4" s="121" t="str">
        <f>IFERROR(VLOOKUP(C4,'Localidades Viviendas'!$A$1:$K$1260,7,),"")</f>
        <v/>
      </c>
      <c r="E4" s="121" t="str">
        <f>IFERROR(VLOOKUP(C4,'Localidades Viviendas'!$A$1:$K$1260,5,),"")</f>
        <v/>
      </c>
      <c r="F4" s="121" t="str">
        <f>IFERROR(VLOOKUP(C4,'Localidades Viviendas'!$A$1:$K$1260,3,),"")</f>
        <v/>
      </c>
      <c r="G4" s="124" t="str">
        <f>IFERROR(VLOOKUP(C4,'Localidades Viviendas'!$A$1:$K$1260,10,),"")</f>
        <v/>
      </c>
      <c r="H4" s="34"/>
      <c r="I4" s="34"/>
      <c r="J4" s="34"/>
      <c r="K4" s="34"/>
      <c r="L4" s="34"/>
      <c r="M4" s="128">
        <f t="shared" si="1"/>
        <v>0</v>
      </c>
      <c r="N4" s="128" t="str">
        <f>IFERROR(VLOOKUP(C4,'Localidades Viviendas'!$A$1:$K$1260,9,),"")</f>
        <v/>
      </c>
      <c r="O4" s="133" t="str">
        <f t="shared" si="2"/>
        <v/>
      </c>
      <c r="P4" s="127" t="e">
        <f t="shared" ref="P4:P66" si="3">SIGN(O4)</f>
        <v>#VALUE!</v>
      </c>
      <c r="Q4" s="129"/>
      <c r="R4" s="129"/>
      <c r="S4" s="129"/>
      <c r="T4" s="129"/>
      <c r="U4" s="129"/>
      <c r="V4" s="39">
        <f t="shared" si="0"/>
        <v>0</v>
      </c>
      <c r="W4" s="34"/>
    </row>
    <row r="5" spans="1:28" ht="45" customHeight="1" x14ac:dyDescent="0.25">
      <c r="A5" s="35"/>
      <c r="B5" s="122" t="str">
        <f>IFERROR(VLOOKUP(A5,Empresas!$A$1:$B$30,2,),"")</f>
        <v/>
      </c>
      <c r="C5" s="123"/>
      <c r="D5" s="121" t="str">
        <f>IFERROR(VLOOKUP(C5,'Localidades Viviendas'!$A$1:$K$1260,7,),"")</f>
        <v/>
      </c>
      <c r="E5" s="121" t="str">
        <f>IFERROR(VLOOKUP(C5,'Localidades Viviendas'!$A$1:$K$1260,5,),"")</f>
        <v/>
      </c>
      <c r="F5" s="121" t="str">
        <f>IFERROR(VLOOKUP(C5,'Localidades Viviendas'!$A$1:$K$1260,3,),"")</f>
        <v/>
      </c>
      <c r="G5" s="124" t="str">
        <f>IFERROR(VLOOKUP(C5,'Localidades Viviendas'!$A$1:$K$1260,10,),"")</f>
        <v/>
      </c>
      <c r="H5" s="34"/>
      <c r="I5" s="34"/>
      <c r="J5" s="34"/>
      <c r="K5" s="34"/>
      <c r="L5" s="34"/>
      <c r="M5" s="128">
        <f t="shared" si="1"/>
        <v>0</v>
      </c>
      <c r="N5" s="128" t="str">
        <f>IFERROR(VLOOKUP(C5,'Localidades Viviendas'!$A$1:$K$1260,9,),"")</f>
        <v/>
      </c>
      <c r="O5" s="133" t="str">
        <f t="shared" si="2"/>
        <v/>
      </c>
      <c r="P5" s="127" t="e">
        <f t="shared" si="3"/>
        <v>#VALUE!</v>
      </c>
      <c r="Q5" s="129"/>
      <c r="R5" s="129"/>
      <c r="S5" s="129"/>
      <c r="T5" s="129"/>
      <c r="U5" s="129"/>
      <c r="V5" s="39">
        <f t="shared" si="0"/>
        <v>0</v>
      </c>
      <c r="W5" s="34"/>
    </row>
    <row r="6" spans="1:28" ht="45" customHeight="1" x14ac:dyDescent="0.25">
      <c r="A6" s="35"/>
      <c r="B6" s="122" t="str">
        <f>IFERROR(VLOOKUP(A6,Empresas!$A$1:$B$30,2,),"")</f>
        <v/>
      </c>
      <c r="C6" s="123"/>
      <c r="D6" s="121" t="str">
        <f>IFERROR(VLOOKUP(C6,'Localidades Viviendas'!$A$1:$K$1260,7,),"")</f>
        <v/>
      </c>
      <c r="E6" s="121" t="str">
        <f>IFERROR(VLOOKUP(C6,'Localidades Viviendas'!$A$1:$K$1260,5,),"")</f>
        <v/>
      </c>
      <c r="F6" s="121" t="str">
        <f>IFERROR(VLOOKUP(C6,'Localidades Viviendas'!$A$1:$K$1260,3,),"")</f>
        <v/>
      </c>
      <c r="G6" s="124" t="str">
        <f>IFERROR(VLOOKUP(C6,'Localidades Viviendas'!$A$1:$K$1260,10,),"")</f>
        <v/>
      </c>
      <c r="H6" s="34"/>
      <c r="I6" s="34"/>
      <c r="J6" s="34"/>
      <c r="K6" s="34"/>
      <c r="L6" s="34"/>
      <c r="M6" s="128">
        <f t="shared" si="1"/>
        <v>0</v>
      </c>
      <c r="N6" s="128" t="str">
        <f>IFERROR(VLOOKUP(C6,'Localidades Viviendas'!$A$1:$K$1260,9,),"")</f>
        <v/>
      </c>
      <c r="O6" s="133" t="str">
        <f t="shared" si="2"/>
        <v/>
      </c>
      <c r="P6" s="127" t="e">
        <f t="shared" si="3"/>
        <v>#VALUE!</v>
      </c>
      <c r="Q6" s="129"/>
      <c r="R6" s="129"/>
      <c r="S6" s="129"/>
      <c r="T6" s="129"/>
      <c r="U6" s="129"/>
      <c r="V6" s="39">
        <f t="shared" si="0"/>
        <v>0</v>
      </c>
      <c r="W6" s="34"/>
    </row>
    <row r="7" spans="1:28" ht="45" customHeight="1" x14ac:dyDescent="0.25">
      <c r="A7" s="35"/>
      <c r="B7" s="122" t="str">
        <f>IFERROR(VLOOKUP(A7,Empresas!$A$1:$B$30,2,),"")</f>
        <v/>
      </c>
      <c r="C7" s="123"/>
      <c r="D7" s="121" t="str">
        <f>IFERROR(VLOOKUP(C7,'Localidades Viviendas'!$A$1:$K$1260,7,),"")</f>
        <v/>
      </c>
      <c r="E7" s="121" t="str">
        <f>IFERROR(VLOOKUP(C7,'Localidades Viviendas'!$A$1:$K$1260,5,),"")</f>
        <v/>
      </c>
      <c r="F7" s="121" t="str">
        <f>IFERROR(VLOOKUP(C7,'Localidades Viviendas'!$A$1:$K$1260,3,),"")</f>
        <v/>
      </c>
      <c r="G7" s="124" t="str">
        <f>IFERROR(VLOOKUP(C7,'Localidades Viviendas'!$A$1:$K$1260,10,),"")</f>
        <v/>
      </c>
      <c r="H7" s="34"/>
      <c r="I7" s="34"/>
      <c r="J7" s="34"/>
      <c r="K7" s="34"/>
      <c r="L7" s="34"/>
      <c r="M7" s="128">
        <f t="shared" si="1"/>
        <v>0</v>
      </c>
      <c r="N7" s="128" t="str">
        <f>IFERROR(VLOOKUP(C7,'Localidades Viviendas'!$A$1:$K$1260,9,),"")</f>
        <v/>
      </c>
      <c r="O7" s="133" t="str">
        <f t="shared" si="2"/>
        <v/>
      </c>
      <c r="P7" s="127" t="e">
        <f t="shared" si="3"/>
        <v>#VALUE!</v>
      </c>
      <c r="Q7" s="129"/>
      <c r="R7" s="129"/>
      <c r="S7" s="129"/>
      <c r="T7" s="129"/>
      <c r="U7" s="129"/>
      <c r="V7" s="39">
        <f t="shared" si="0"/>
        <v>0</v>
      </c>
      <c r="W7" s="34"/>
    </row>
    <row r="8" spans="1:28" ht="45" customHeight="1" x14ac:dyDescent="0.25">
      <c r="A8" s="35"/>
      <c r="B8" s="122" t="str">
        <f>IFERROR(VLOOKUP(A8,Empresas!$A$1:$B$30,2,),"")</f>
        <v/>
      </c>
      <c r="C8" s="123"/>
      <c r="D8" s="121" t="str">
        <f>IFERROR(VLOOKUP(C8,'Localidades Viviendas'!$A$1:$K$1260,7,),"")</f>
        <v/>
      </c>
      <c r="E8" s="121" t="str">
        <f>IFERROR(VLOOKUP(C8,'Localidades Viviendas'!$A$1:$K$1260,5,),"")</f>
        <v/>
      </c>
      <c r="F8" s="121" t="str">
        <f>IFERROR(VLOOKUP(C8,'Localidades Viviendas'!$A$1:$K$1260,3,),"")</f>
        <v/>
      </c>
      <c r="G8" s="124" t="str">
        <f>IFERROR(VLOOKUP(C8,'Localidades Viviendas'!$A$1:$K$1260,10,),"")</f>
        <v/>
      </c>
      <c r="H8" s="34"/>
      <c r="I8" s="34"/>
      <c r="J8" s="34"/>
      <c r="K8" s="34"/>
      <c r="L8" s="34"/>
      <c r="M8" s="128">
        <f t="shared" si="1"/>
        <v>0</v>
      </c>
      <c r="N8" s="128" t="str">
        <f>IFERROR(VLOOKUP(C8,'Localidades Viviendas'!$A$1:$K$1260,9,),"")</f>
        <v/>
      </c>
      <c r="O8" s="133" t="str">
        <f t="shared" si="2"/>
        <v/>
      </c>
      <c r="P8" s="127" t="e">
        <f t="shared" si="3"/>
        <v>#VALUE!</v>
      </c>
      <c r="Q8" s="129"/>
      <c r="R8" s="129"/>
      <c r="S8" s="129"/>
      <c r="T8" s="129"/>
      <c r="U8" s="129"/>
      <c r="V8" s="39">
        <f t="shared" si="0"/>
        <v>0</v>
      </c>
      <c r="W8" s="34"/>
    </row>
    <row r="9" spans="1:28" ht="45" customHeight="1" x14ac:dyDescent="0.25">
      <c r="A9" s="35"/>
      <c r="B9" s="122" t="str">
        <f>IFERROR(VLOOKUP(A9,Empresas!$A$1:$B$30,2,),"")</f>
        <v/>
      </c>
      <c r="C9" s="123"/>
      <c r="D9" s="121" t="str">
        <f>IFERROR(VLOOKUP(C9,'Localidades Viviendas'!$A$1:$K$1260,7,),"")</f>
        <v/>
      </c>
      <c r="E9" s="121" t="str">
        <f>IFERROR(VLOOKUP(C9,'Localidades Viviendas'!$A$1:$K$1260,5,),"")</f>
        <v/>
      </c>
      <c r="F9" s="121" t="str">
        <f>IFERROR(VLOOKUP(C9,'Localidades Viviendas'!$A$1:$K$1260,3,),"")</f>
        <v/>
      </c>
      <c r="G9" s="124" t="str">
        <f>IFERROR(VLOOKUP(C9,'Localidades Viviendas'!$A$1:$K$1260,10,),"")</f>
        <v/>
      </c>
      <c r="H9" s="34"/>
      <c r="I9" s="34"/>
      <c r="J9" s="34"/>
      <c r="K9" s="34"/>
      <c r="L9" s="34"/>
      <c r="M9" s="128">
        <f t="shared" si="1"/>
        <v>0</v>
      </c>
      <c r="N9" s="128" t="str">
        <f>IFERROR(VLOOKUP(C9,'Localidades Viviendas'!$A$1:$K$1260,9,),"")</f>
        <v/>
      </c>
      <c r="O9" s="133" t="str">
        <f t="shared" si="2"/>
        <v/>
      </c>
      <c r="P9" s="127" t="e">
        <f t="shared" si="3"/>
        <v>#VALUE!</v>
      </c>
      <c r="Q9" s="129"/>
      <c r="R9" s="129"/>
      <c r="S9" s="129"/>
      <c r="T9" s="129"/>
      <c r="U9" s="129"/>
      <c r="V9" s="39">
        <f t="shared" si="0"/>
        <v>0</v>
      </c>
      <c r="W9" s="34"/>
    </row>
    <row r="10" spans="1:28" ht="45" customHeight="1" x14ac:dyDescent="0.25">
      <c r="A10" s="35"/>
      <c r="B10" s="122" t="str">
        <f>IFERROR(VLOOKUP(A10,Empresas!$A$1:$B$30,2,),"")</f>
        <v/>
      </c>
      <c r="C10" s="123"/>
      <c r="D10" s="121" t="str">
        <f>IFERROR(VLOOKUP(C10,'Localidades Viviendas'!$A$1:$K$1260,7,),"")</f>
        <v/>
      </c>
      <c r="E10" s="121" t="str">
        <f>IFERROR(VLOOKUP(C10,'Localidades Viviendas'!$A$1:$K$1260,5,),"")</f>
        <v/>
      </c>
      <c r="F10" s="121" t="str">
        <f>IFERROR(VLOOKUP(C10,'Localidades Viviendas'!$A$1:$K$1260,3,),"")</f>
        <v/>
      </c>
      <c r="G10" s="124" t="str">
        <f>IFERROR(VLOOKUP(C10,'Localidades Viviendas'!$A$1:$K$1260,10,),"")</f>
        <v/>
      </c>
      <c r="H10" s="34"/>
      <c r="I10" s="34"/>
      <c r="J10" s="34"/>
      <c r="K10" s="34"/>
      <c r="L10" s="34"/>
      <c r="M10" s="128">
        <f t="shared" si="1"/>
        <v>0</v>
      </c>
      <c r="N10" s="128" t="str">
        <f>IFERROR(VLOOKUP(C10,'Localidades Viviendas'!$A$1:$K$1260,9,),"")</f>
        <v/>
      </c>
      <c r="O10" s="133" t="str">
        <f t="shared" si="2"/>
        <v/>
      </c>
      <c r="P10" s="127" t="e">
        <f t="shared" si="3"/>
        <v>#VALUE!</v>
      </c>
      <c r="Q10" s="129"/>
      <c r="R10" s="129"/>
      <c r="S10" s="129"/>
      <c r="T10" s="129"/>
      <c r="U10" s="129"/>
      <c r="V10" s="39">
        <f t="shared" si="0"/>
        <v>0</v>
      </c>
      <c r="W10" s="34"/>
    </row>
    <row r="11" spans="1:28" ht="45" customHeight="1" x14ac:dyDescent="0.25">
      <c r="A11" s="35"/>
      <c r="B11" s="122" t="str">
        <f>IFERROR(VLOOKUP(A11,Empresas!$A$1:$B$30,2,),"")</f>
        <v/>
      </c>
      <c r="C11" s="123"/>
      <c r="D11" s="121" t="str">
        <f>IFERROR(VLOOKUP(C11,'Localidades Viviendas'!$A$1:$K$1260,7,),"")</f>
        <v/>
      </c>
      <c r="E11" s="121" t="str">
        <f>IFERROR(VLOOKUP(C11,'Localidades Viviendas'!$A$1:$K$1260,5,),"")</f>
        <v/>
      </c>
      <c r="F11" s="121" t="str">
        <f>IFERROR(VLOOKUP(C11,'Localidades Viviendas'!$A$1:$K$1260,3,),"")</f>
        <v/>
      </c>
      <c r="G11" s="124" t="str">
        <f>IFERROR(VLOOKUP(C11,'Localidades Viviendas'!$A$1:$K$1260,10,),"")</f>
        <v/>
      </c>
      <c r="H11" s="34"/>
      <c r="I11" s="34"/>
      <c r="J11" s="34"/>
      <c r="K11" s="34"/>
      <c r="L11" s="34"/>
      <c r="M11" s="128">
        <f t="shared" si="1"/>
        <v>0</v>
      </c>
      <c r="N11" s="128" t="str">
        <f>IFERROR(VLOOKUP(C11,'Localidades Viviendas'!$A$1:$K$1260,9,),"")</f>
        <v/>
      </c>
      <c r="O11" s="133" t="str">
        <f t="shared" si="2"/>
        <v/>
      </c>
      <c r="P11" s="127" t="e">
        <f t="shared" si="3"/>
        <v>#VALUE!</v>
      </c>
      <c r="Q11" s="129"/>
      <c r="R11" s="129"/>
      <c r="S11" s="129"/>
      <c r="T11" s="129"/>
      <c r="U11" s="129"/>
      <c r="V11" s="39">
        <f t="shared" si="0"/>
        <v>0</v>
      </c>
      <c r="W11" s="34"/>
    </row>
    <row r="12" spans="1:28" ht="45" customHeight="1" x14ac:dyDescent="0.25">
      <c r="A12" s="35"/>
      <c r="B12" s="122" t="str">
        <f>IFERROR(VLOOKUP(A12,Empresas!$A$1:$B$30,2,),"")</f>
        <v/>
      </c>
      <c r="C12" s="123"/>
      <c r="D12" s="121" t="str">
        <f>IFERROR(VLOOKUP(C12,'Localidades Viviendas'!$A$1:$K$1260,7,),"")</f>
        <v/>
      </c>
      <c r="E12" s="121" t="str">
        <f>IFERROR(VLOOKUP(C12,'Localidades Viviendas'!$A$1:$K$1260,5,),"")</f>
        <v/>
      </c>
      <c r="F12" s="121" t="str">
        <f>IFERROR(VLOOKUP(C12,'Localidades Viviendas'!$A$1:$K$1260,3,),"")</f>
        <v/>
      </c>
      <c r="G12" s="124" t="str">
        <f>IFERROR(VLOOKUP(C12,'Localidades Viviendas'!$A$1:$K$1260,10,),"")</f>
        <v/>
      </c>
      <c r="H12" s="34"/>
      <c r="I12" s="34"/>
      <c r="J12" s="34"/>
      <c r="K12" s="34"/>
      <c r="L12" s="34"/>
      <c r="M12" s="128">
        <f t="shared" si="1"/>
        <v>0</v>
      </c>
      <c r="N12" s="128" t="str">
        <f>IFERROR(VLOOKUP(C12,'Localidades Viviendas'!$A$1:$K$1260,9,),"")</f>
        <v/>
      </c>
      <c r="O12" s="133" t="str">
        <f t="shared" si="2"/>
        <v/>
      </c>
      <c r="P12" s="127" t="e">
        <f t="shared" si="3"/>
        <v>#VALUE!</v>
      </c>
      <c r="Q12" s="129"/>
      <c r="R12" s="129"/>
      <c r="S12" s="129"/>
      <c r="T12" s="129"/>
      <c r="U12" s="129"/>
      <c r="V12" s="39">
        <f t="shared" si="0"/>
        <v>0</v>
      </c>
      <c r="W12" s="34"/>
    </row>
    <row r="13" spans="1:28" ht="45" customHeight="1" x14ac:dyDescent="0.25">
      <c r="A13" s="35"/>
      <c r="B13" s="122" t="str">
        <f>IFERROR(VLOOKUP(A13,Empresas!$A$1:$B$30,2,),"")</f>
        <v/>
      </c>
      <c r="C13" s="123"/>
      <c r="D13" s="121" t="str">
        <f>IFERROR(VLOOKUP(C13,'Localidades Viviendas'!$A$1:$K$1260,7,),"")</f>
        <v/>
      </c>
      <c r="E13" s="121" t="str">
        <f>IFERROR(VLOOKUP(C13,'Localidades Viviendas'!$A$1:$K$1260,5,),"")</f>
        <v/>
      </c>
      <c r="F13" s="121" t="str">
        <f>IFERROR(VLOOKUP(C13,'Localidades Viviendas'!$A$1:$K$1260,3,),"")</f>
        <v/>
      </c>
      <c r="G13" s="124" t="str">
        <f>IFERROR(VLOOKUP(C13,'Localidades Viviendas'!$A$1:$K$1260,10,),"")</f>
        <v/>
      </c>
      <c r="H13" s="34"/>
      <c r="I13" s="34"/>
      <c r="J13" s="34"/>
      <c r="K13" s="34"/>
      <c r="L13" s="34"/>
      <c r="M13" s="128">
        <f t="shared" si="1"/>
        <v>0</v>
      </c>
      <c r="N13" s="128" t="str">
        <f>IFERROR(VLOOKUP(C13,'Localidades Viviendas'!$A$1:$K$1260,9,),"")</f>
        <v/>
      </c>
      <c r="O13" s="133" t="str">
        <f t="shared" si="2"/>
        <v/>
      </c>
      <c r="P13" s="127" t="e">
        <f t="shared" si="3"/>
        <v>#VALUE!</v>
      </c>
      <c r="Q13" s="129"/>
      <c r="R13" s="129"/>
      <c r="S13" s="129"/>
      <c r="T13" s="129"/>
      <c r="U13" s="129"/>
      <c r="V13" s="39">
        <f t="shared" si="0"/>
        <v>0</v>
      </c>
      <c r="W13" s="34"/>
    </row>
    <row r="14" spans="1:28" ht="45" customHeight="1" x14ac:dyDescent="0.25">
      <c r="A14" s="35"/>
      <c r="B14" s="122" t="str">
        <f>IFERROR(VLOOKUP(A14,Empresas!$A$1:$B$30,2,),"")</f>
        <v/>
      </c>
      <c r="C14" s="123"/>
      <c r="D14" s="121" t="str">
        <f>IFERROR(VLOOKUP(C14,'Localidades Viviendas'!$A$1:$K$1260,7,),"")</f>
        <v/>
      </c>
      <c r="E14" s="121" t="str">
        <f>IFERROR(VLOOKUP(C14,'Localidades Viviendas'!$A$1:$K$1260,5,),"")</f>
        <v/>
      </c>
      <c r="F14" s="121" t="str">
        <f>IFERROR(VLOOKUP(C14,'Localidades Viviendas'!$A$1:$K$1260,3,),"")</f>
        <v/>
      </c>
      <c r="G14" s="124" t="str">
        <f>IFERROR(VLOOKUP(C14,'Localidades Viviendas'!$A$1:$K$1260,10,),"")</f>
        <v/>
      </c>
      <c r="H14" s="34"/>
      <c r="I14" s="34"/>
      <c r="J14" s="34"/>
      <c r="K14" s="34"/>
      <c r="L14" s="34"/>
      <c r="M14" s="128">
        <f t="shared" si="1"/>
        <v>0</v>
      </c>
      <c r="N14" s="128" t="str">
        <f>IFERROR(VLOOKUP(C14,'Localidades Viviendas'!$A$1:$K$1260,9,),"")</f>
        <v/>
      </c>
      <c r="O14" s="133" t="str">
        <f t="shared" si="2"/>
        <v/>
      </c>
      <c r="P14" s="127" t="e">
        <f t="shared" si="3"/>
        <v>#VALUE!</v>
      </c>
      <c r="Q14" s="129"/>
      <c r="R14" s="129"/>
      <c r="S14" s="129"/>
      <c r="T14" s="129"/>
      <c r="U14" s="129"/>
      <c r="V14" s="39">
        <f t="shared" si="0"/>
        <v>0</v>
      </c>
      <c r="W14" s="34"/>
    </row>
    <row r="15" spans="1:28" ht="45" customHeight="1" x14ac:dyDescent="0.25">
      <c r="A15" s="35"/>
      <c r="B15" s="122" t="str">
        <f>IFERROR(VLOOKUP(A15,Empresas!$A$1:$B$30,2,),"")</f>
        <v/>
      </c>
      <c r="C15" s="123"/>
      <c r="D15" s="121" t="str">
        <f>IFERROR(VLOOKUP(C15,'Localidades Viviendas'!$A$1:$K$1260,7,),"")</f>
        <v/>
      </c>
      <c r="E15" s="121" t="str">
        <f>IFERROR(VLOOKUP(C15,'Localidades Viviendas'!$A$1:$K$1260,5,),"")</f>
        <v/>
      </c>
      <c r="F15" s="121" t="str">
        <f>IFERROR(VLOOKUP(C15,'Localidades Viviendas'!$A$1:$K$1260,3,),"")</f>
        <v/>
      </c>
      <c r="G15" s="124" t="str">
        <f>IFERROR(VLOOKUP(C15,'Localidades Viviendas'!$A$1:$K$1260,10,),"")</f>
        <v/>
      </c>
      <c r="H15" s="34"/>
      <c r="I15" s="34"/>
      <c r="J15" s="34"/>
      <c r="K15" s="34"/>
      <c r="L15" s="34"/>
      <c r="M15" s="128">
        <f t="shared" si="1"/>
        <v>0</v>
      </c>
      <c r="N15" s="128" t="str">
        <f>IFERROR(VLOOKUP(C15,'Localidades Viviendas'!$A$1:$K$1260,9,),"")</f>
        <v/>
      </c>
      <c r="O15" s="133" t="str">
        <f t="shared" si="2"/>
        <v/>
      </c>
      <c r="P15" s="127" t="e">
        <f t="shared" si="3"/>
        <v>#VALUE!</v>
      </c>
      <c r="Q15" s="129"/>
      <c r="R15" s="129"/>
      <c r="S15" s="129"/>
      <c r="T15" s="129"/>
      <c r="U15" s="129"/>
      <c r="V15" s="39">
        <f t="shared" si="0"/>
        <v>0</v>
      </c>
      <c r="W15" s="34"/>
    </row>
    <row r="16" spans="1:28" ht="45" customHeight="1" x14ac:dyDescent="0.25">
      <c r="A16" s="35"/>
      <c r="B16" s="122" t="str">
        <f>IFERROR(VLOOKUP(A16,Empresas!$A$1:$B$30,2,),"")</f>
        <v/>
      </c>
      <c r="C16" s="123"/>
      <c r="D16" s="121" t="str">
        <f>IFERROR(VLOOKUP(C16,'Localidades Viviendas'!$A$1:$K$1260,7,),"")</f>
        <v/>
      </c>
      <c r="E16" s="121" t="str">
        <f>IFERROR(VLOOKUP(C16,'Localidades Viviendas'!$A$1:$K$1260,5,),"")</f>
        <v/>
      </c>
      <c r="F16" s="121" t="str">
        <f>IFERROR(VLOOKUP(C16,'Localidades Viviendas'!$A$1:$K$1260,3,),"")</f>
        <v/>
      </c>
      <c r="G16" s="124" t="str">
        <f>IFERROR(VLOOKUP(C16,'Localidades Viviendas'!$A$1:$K$1260,10,),"")</f>
        <v/>
      </c>
      <c r="H16" s="34"/>
      <c r="I16" s="34"/>
      <c r="J16" s="34"/>
      <c r="K16" s="34"/>
      <c r="L16" s="34"/>
      <c r="M16" s="128">
        <f t="shared" si="1"/>
        <v>0</v>
      </c>
      <c r="N16" s="128" t="str">
        <f>IFERROR(VLOOKUP(C16,'Localidades Viviendas'!$A$1:$K$1260,9,),"")</f>
        <v/>
      </c>
      <c r="O16" s="133" t="str">
        <f t="shared" si="2"/>
        <v/>
      </c>
      <c r="P16" s="127" t="e">
        <f t="shared" si="3"/>
        <v>#VALUE!</v>
      </c>
      <c r="Q16" s="129"/>
      <c r="R16" s="129"/>
      <c r="S16" s="129"/>
      <c r="T16" s="129"/>
      <c r="U16" s="129"/>
      <c r="V16" s="39">
        <f t="shared" si="0"/>
        <v>0</v>
      </c>
      <c r="W16" s="34"/>
    </row>
    <row r="17" spans="1:23" ht="45" customHeight="1" x14ac:dyDescent="0.25">
      <c r="A17" s="35"/>
      <c r="B17" s="122" t="str">
        <f>IFERROR(VLOOKUP(A17,Empresas!$A$1:$B$30,2,),"")</f>
        <v/>
      </c>
      <c r="C17" s="123"/>
      <c r="D17" s="121" t="str">
        <f>IFERROR(VLOOKUP(C17,'Localidades Viviendas'!$A$1:$K$1260,7,),"")</f>
        <v/>
      </c>
      <c r="E17" s="121" t="str">
        <f>IFERROR(VLOOKUP(C17,'Localidades Viviendas'!$A$1:$K$1260,5,),"")</f>
        <v/>
      </c>
      <c r="F17" s="121" t="str">
        <f>IFERROR(VLOOKUP(C17,'Localidades Viviendas'!$A$1:$K$1260,3,),"")</f>
        <v/>
      </c>
      <c r="G17" s="124" t="str">
        <f>IFERROR(VLOOKUP(C17,'Localidades Viviendas'!$A$1:$K$1260,10,),"")</f>
        <v/>
      </c>
      <c r="H17" s="34"/>
      <c r="I17" s="34"/>
      <c r="J17" s="34"/>
      <c r="K17" s="34"/>
      <c r="L17" s="34"/>
      <c r="M17" s="128">
        <f t="shared" si="1"/>
        <v>0</v>
      </c>
      <c r="N17" s="128" t="str">
        <f>IFERROR(VLOOKUP(C17,'Localidades Viviendas'!$A$1:$K$1260,9,),"")</f>
        <v/>
      </c>
      <c r="O17" s="133" t="str">
        <f t="shared" si="2"/>
        <v/>
      </c>
      <c r="P17" s="127" t="e">
        <f t="shared" si="3"/>
        <v>#VALUE!</v>
      </c>
      <c r="Q17" s="129"/>
      <c r="R17" s="129"/>
      <c r="S17" s="129"/>
      <c r="T17" s="129"/>
      <c r="U17" s="129"/>
      <c r="V17" s="39">
        <f t="shared" si="0"/>
        <v>0</v>
      </c>
      <c r="W17" s="34"/>
    </row>
    <row r="18" spans="1:23" ht="45" customHeight="1" x14ac:dyDescent="0.25">
      <c r="A18" s="35"/>
      <c r="B18" s="122" t="str">
        <f>IFERROR(VLOOKUP(A18,Empresas!$A$1:$B$30,2,),"")</f>
        <v/>
      </c>
      <c r="C18" s="123"/>
      <c r="D18" s="121" t="str">
        <f>IFERROR(VLOOKUP(C18,'Localidades Viviendas'!$A$1:$K$1260,7,),"")</f>
        <v/>
      </c>
      <c r="E18" s="121" t="str">
        <f>IFERROR(VLOOKUP(C18,'Localidades Viviendas'!$A$1:$K$1260,5,),"")</f>
        <v/>
      </c>
      <c r="F18" s="121" t="str">
        <f>IFERROR(VLOOKUP(C18,'Localidades Viviendas'!$A$1:$K$1260,3,),"")</f>
        <v/>
      </c>
      <c r="G18" s="124" t="str">
        <f>IFERROR(VLOOKUP(C18,'Localidades Viviendas'!$A$1:$K$1260,10,),"")</f>
        <v/>
      </c>
      <c r="H18" s="34"/>
      <c r="I18" s="34"/>
      <c r="J18" s="34"/>
      <c r="K18" s="34"/>
      <c r="L18" s="34"/>
      <c r="M18" s="128">
        <f t="shared" si="1"/>
        <v>0</v>
      </c>
      <c r="N18" s="128" t="str">
        <f>IFERROR(VLOOKUP(C18,'Localidades Viviendas'!$A$1:$K$1260,9,),"")</f>
        <v/>
      </c>
      <c r="O18" s="133" t="str">
        <f t="shared" si="2"/>
        <v/>
      </c>
      <c r="P18" s="127" t="e">
        <f t="shared" si="3"/>
        <v>#VALUE!</v>
      </c>
      <c r="Q18" s="129"/>
      <c r="R18" s="129"/>
      <c r="S18" s="129"/>
      <c r="T18" s="129"/>
      <c r="U18" s="129"/>
      <c r="V18" s="39">
        <f t="shared" si="0"/>
        <v>0</v>
      </c>
      <c r="W18" s="34"/>
    </row>
    <row r="19" spans="1:23" ht="45" customHeight="1" x14ac:dyDescent="0.25">
      <c r="A19" s="35"/>
      <c r="B19" s="122" t="str">
        <f>IFERROR(VLOOKUP(A19,Empresas!$A$1:$B$30,2,),"")</f>
        <v/>
      </c>
      <c r="C19" s="123"/>
      <c r="D19" s="121" t="str">
        <f>IFERROR(VLOOKUP(C19,'Localidades Viviendas'!$A$1:$K$1260,7,),"")</f>
        <v/>
      </c>
      <c r="E19" s="121" t="str">
        <f>IFERROR(VLOOKUP(C19,'Localidades Viviendas'!$A$1:$K$1260,5,),"")</f>
        <v/>
      </c>
      <c r="F19" s="121" t="str">
        <f>IFERROR(VLOOKUP(C19,'Localidades Viviendas'!$A$1:$K$1260,3,),"")</f>
        <v/>
      </c>
      <c r="G19" s="124" t="str">
        <f>IFERROR(VLOOKUP(C19,'Localidades Viviendas'!$A$1:$K$1260,10,),"")</f>
        <v/>
      </c>
      <c r="H19" s="34"/>
      <c r="I19" s="34"/>
      <c r="J19" s="34"/>
      <c r="K19" s="34"/>
      <c r="L19" s="34"/>
      <c r="M19" s="128">
        <f t="shared" si="1"/>
        <v>0</v>
      </c>
      <c r="N19" s="128" t="str">
        <f>IFERROR(VLOOKUP(C19,'Localidades Viviendas'!$A$1:$K$1260,9,),"")</f>
        <v/>
      </c>
      <c r="O19" s="133" t="str">
        <f t="shared" si="2"/>
        <v/>
      </c>
      <c r="P19" s="127" t="e">
        <f t="shared" si="3"/>
        <v>#VALUE!</v>
      </c>
      <c r="Q19" s="129"/>
      <c r="R19" s="129"/>
      <c r="S19" s="129"/>
      <c r="T19" s="129"/>
      <c r="U19" s="129"/>
      <c r="V19" s="39">
        <f t="shared" si="0"/>
        <v>0</v>
      </c>
      <c r="W19" s="34"/>
    </row>
    <row r="20" spans="1:23" ht="45" customHeight="1" x14ac:dyDescent="0.25">
      <c r="A20" s="35"/>
      <c r="B20" s="122" t="str">
        <f>IFERROR(VLOOKUP(A20,Empresas!$A$1:$B$30,2,),"")</f>
        <v/>
      </c>
      <c r="C20" s="123"/>
      <c r="D20" s="121" t="str">
        <f>IFERROR(VLOOKUP(C20,'Localidades Viviendas'!$A$1:$K$1260,7,),"")</f>
        <v/>
      </c>
      <c r="E20" s="121" t="str">
        <f>IFERROR(VLOOKUP(C20,'Localidades Viviendas'!$A$1:$K$1260,5,),"")</f>
        <v/>
      </c>
      <c r="F20" s="121" t="str">
        <f>IFERROR(VLOOKUP(C20,'Localidades Viviendas'!$A$1:$K$1260,3,),"")</f>
        <v/>
      </c>
      <c r="G20" s="124" t="str">
        <f>IFERROR(VLOOKUP(C20,'Localidades Viviendas'!$A$1:$K$1260,10,),"")</f>
        <v/>
      </c>
      <c r="H20" s="34"/>
      <c r="I20" s="34"/>
      <c r="J20" s="34"/>
      <c r="K20" s="34"/>
      <c r="L20" s="34"/>
      <c r="M20" s="128">
        <f t="shared" si="1"/>
        <v>0</v>
      </c>
      <c r="N20" s="128" t="str">
        <f>IFERROR(VLOOKUP(C20,'Localidades Viviendas'!$A$1:$K$1260,9,),"")</f>
        <v/>
      </c>
      <c r="O20" s="133" t="str">
        <f t="shared" si="2"/>
        <v/>
      </c>
      <c r="P20" s="127" t="e">
        <f t="shared" si="3"/>
        <v>#VALUE!</v>
      </c>
      <c r="Q20" s="129"/>
      <c r="R20" s="129"/>
      <c r="S20" s="129"/>
      <c r="T20" s="129"/>
      <c r="U20" s="129"/>
      <c r="V20" s="39">
        <f t="shared" si="0"/>
        <v>0</v>
      </c>
      <c r="W20" s="34"/>
    </row>
    <row r="21" spans="1:23" ht="45" customHeight="1" x14ac:dyDescent="0.25">
      <c r="A21" s="35"/>
      <c r="B21" s="122" t="str">
        <f>IFERROR(VLOOKUP(A21,Empresas!$A$1:$B$30,2,),"")</f>
        <v/>
      </c>
      <c r="C21" s="123"/>
      <c r="D21" s="121" t="str">
        <f>IFERROR(VLOOKUP(C21,'Localidades Viviendas'!$A$1:$K$1260,7,),"")</f>
        <v/>
      </c>
      <c r="E21" s="121" t="str">
        <f>IFERROR(VLOOKUP(C21,'Localidades Viviendas'!$A$1:$K$1260,5,),"")</f>
        <v/>
      </c>
      <c r="F21" s="121" t="str">
        <f>IFERROR(VLOOKUP(C21,'Localidades Viviendas'!$A$1:$K$1260,3,),"")</f>
        <v/>
      </c>
      <c r="G21" s="124" t="str">
        <f>IFERROR(VLOOKUP(C21,'Localidades Viviendas'!$A$1:$K$1260,10,),"")</f>
        <v/>
      </c>
      <c r="H21" s="34"/>
      <c r="I21" s="34"/>
      <c r="J21" s="34"/>
      <c r="K21" s="34"/>
      <c r="L21" s="34"/>
      <c r="M21" s="128">
        <f t="shared" si="1"/>
        <v>0</v>
      </c>
      <c r="N21" s="128" t="str">
        <f>IFERROR(VLOOKUP(C21,'Localidades Viviendas'!$A$1:$K$1260,9,),"")</f>
        <v/>
      </c>
      <c r="O21" s="133" t="str">
        <f t="shared" si="2"/>
        <v/>
      </c>
      <c r="P21" s="127" t="e">
        <f t="shared" si="3"/>
        <v>#VALUE!</v>
      </c>
      <c r="Q21" s="129"/>
      <c r="R21" s="129"/>
      <c r="S21" s="129"/>
      <c r="T21" s="129"/>
      <c r="U21" s="129"/>
      <c r="V21" s="39">
        <f t="shared" si="0"/>
        <v>0</v>
      </c>
      <c r="W21" s="34"/>
    </row>
    <row r="22" spans="1:23" ht="45" customHeight="1" x14ac:dyDescent="0.25">
      <c r="A22" s="35"/>
      <c r="B22" s="122" t="str">
        <f>IFERROR(VLOOKUP(A22,Empresas!$A$1:$B$30,2,),"")</f>
        <v/>
      </c>
      <c r="C22" s="123"/>
      <c r="D22" s="121" t="str">
        <f>IFERROR(VLOOKUP(C22,'Localidades Viviendas'!$A$1:$K$1260,7,),"")</f>
        <v/>
      </c>
      <c r="E22" s="121" t="str">
        <f>IFERROR(VLOOKUP(C22,'Localidades Viviendas'!$A$1:$K$1260,5,),"")</f>
        <v/>
      </c>
      <c r="F22" s="121" t="str">
        <f>IFERROR(VLOOKUP(C22,'Localidades Viviendas'!$A$1:$K$1260,3,),"")</f>
        <v/>
      </c>
      <c r="G22" s="124" t="str">
        <f>IFERROR(VLOOKUP(C22,'Localidades Viviendas'!$A$1:$K$1260,10,),"")</f>
        <v/>
      </c>
      <c r="H22" s="34"/>
      <c r="I22" s="34"/>
      <c r="J22" s="34"/>
      <c r="K22" s="34"/>
      <c r="L22" s="34"/>
      <c r="M22" s="128">
        <f t="shared" si="1"/>
        <v>0</v>
      </c>
      <c r="N22" s="128" t="str">
        <f>IFERROR(VLOOKUP(C22,'Localidades Viviendas'!$A$1:$K$1260,9,),"")</f>
        <v/>
      </c>
      <c r="O22" s="133" t="str">
        <f t="shared" si="2"/>
        <v/>
      </c>
      <c r="P22" s="127" t="e">
        <f t="shared" si="3"/>
        <v>#VALUE!</v>
      </c>
      <c r="Q22" s="129"/>
      <c r="R22" s="129"/>
      <c r="S22" s="129"/>
      <c r="T22" s="129"/>
      <c r="U22" s="129"/>
      <c r="V22" s="39">
        <f t="shared" si="0"/>
        <v>0</v>
      </c>
      <c r="W22" s="34"/>
    </row>
    <row r="23" spans="1:23" ht="45" customHeight="1" x14ac:dyDescent="0.25">
      <c r="A23" s="35"/>
      <c r="B23" s="122" t="str">
        <f>IFERROR(VLOOKUP(A23,Empresas!$A$1:$B$30,2,),"")</f>
        <v/>
      </c>
      <c r="C23" s="123"/>
      <c r="D23" s="121" t="str">
        <f>IFERROR(VLOOKUP(C23,'Localidades Viviendas'!$A$1:$K$1260,7,),"")</f>
        <v/>
      </c>
      <c r="E23" s="121" t="str">
        <f>IFERROR(VLOOKUP(C23,'Localidades Viviendas'!$A$1:$K$1260,5,),"")</f>
        <v/>
      </c>
      <c r="F23" s="121" t="str">
        <f>IFERROR(VLOOKUP(C23,'Localidades Viviendas'!$A$1:$K$1260,3,),"")</f>
        <v/>
      </c>
      <c r="G23" s="124" t="str">
        <f>IFERROR(VLOOKUP(C23,'Localidades Viviendas'!$A$1:$K$1260,10,),"")</f>
        <v/>
      </c>
      <c r="H23" s="34"/>
      <c r="I23" s="34"/>
      <c r="J23" s="34"/>
      <c r="K23" s="34"/>
      <c r="L23" s="34"/>
      <c r="M23" s="128">
        <f t="shared" si="1"/>
        <v>0</v>
      </c>
      <c r="N23" s="128" t="str">
        <f>IFERROR(VLOOKUP(C23,'Localidades Viviendas'!$A$1:$K$1260,9,),"")</f>
        <v/>
      </c>
      <c r="O23" s="133" t="str">
        <f t="shared" si="2"/>
        <v/>
      </c>
      <c r="P23" s="127" t="e">
        <f t="shared" si="3"/>
        <v>#VALUE!</v>
      </c>
      <c r="Q23" s="129"/>
      <c r="R23" s="129"/>
      <c r="S23" s="129"/>
      <c r="T23" s="129"/>
      <c r="U23" s="129"/>
      <c r="V23" s="39">
        <f t="shared" si="0"/>
        <v>0</v>
      </c>
      <c r="W23" s="34"/>
    </row>
    <row r="24" spans="1:23" ht="45" customHeight="1" x14ac:dyDescent="0.25">
      <c r="A24" s="35"/>
      <c r="B24" s="122" t="str">
        <f>IFERROR(VLOOKUP(A24,Empresas!$A$1:$B$30,2,),"")</f>
        <v/>
      </c>
      <c r="C24" s="123"/>
      <c r="D24" s="121" t="str">
        <f>IFERROR(VLOOKUP(C24,'Localidades Viviendas'!$A$1:$K$1260,7,),"")</f>
        <v/>
      </c>
      <c r="E24" s="121" t="str">
        <f>IFERROR(VLOOKUP(C24,'Localidades Viviendas'!$A$1:$K$1260,5,),"")</f>
        <v/>
      </c>
      <c r="F24" s="121" t="str">
        <f>IFERROR(VLOOKUP(C24,'Localidades Viviendas'!$A$1:$K$1260,3,),"")</f>
        <v/>
      </c>
      <c r="G24" s="124" t="str">
        <f>IFERROR(VLOOKUP(C24,'Localidades Viviendas'!$A$1:$K$1260,10,),"")</f>
        <v/>
      </c>
      <c r="H24" s="34"/>
      <c r="I24" s="34"/>
      <c r="J24" s="34"/>
      <c r="K24" s="34"/>
      <c r="L24" s="34"/>
      <c r="M24" s="128">
        <f t="shared" si="1"/>
        <v>0</v>
      </c>
      <c r="N24" s="128" t="str">
        <f>IFERROR(VLOOKUP(C24,'Localidades Viviendas'!$A$1:$K$1260,9,),"")</f>
        <v/>
      </c>
      <c r="O24" s="133" t="str">
        <f t="shared" si="2"/>
        <v/>
      </c>
      <c r="P24" s="127" t="e">
        <f t="shared" si="3"/>
        <v>#VALUE!</v>
      </c>
      <c r="Q24" s="129"/>
      <c r="R24" s="129"/>
      <c r="S24" s="129"/>
      <c r="T24" s="129"/>
      <c r="U24" s="129"/>
      <c r="V24" s="39">
        <f t="shared" si="0"/>
        <v>0</v>
      </c>
      <c r="W24" s="34"/>
    </row>
    <row r="25" spans="1:23" ht="45" customHeight="1" x14ac:dyDescent="0.25">
      <c r="A25" s="35"/>
      <c r="B25" s="122" t="str">
        <f>IFERROR(VLOOKUP(A25,Empresas!$A$1:$B$30,2,),"")</f>
        <v/>
      </c>
      <c r="C25" s="123"/>
      <c r="D25" s="121" t="str">
        <f>IFERROR(VLOOKUP(C25,'Localidades Viviendas'!$A$1:$K$1260,7,),"")</f>
        <v/>
      </c>
      <c r="E25" s="121" t="str">
        <f>IFERROR(VLOOKUP(C25,'Localidades Viviendas'!$A$1:$K$1260,5,),"")</f>
        <v/>
      </c>
      <c r="F25" s="121" t="str">
        <f>IFERROR(VLOOKUP(C25,'Localidades Viviendas'!$A$1:$K$1260,3,),"")</f>
        <v/>
      </c>
      <c r="G25" s="124" t="str">
        <f>IFERROR(VLOOKUP(C25,'Localidades Viviendas'!$A$1:$K$1260,10,),"")</f>
        <v/>
      </c>
      <c r="H25" s="34"/>
      <c r="I25" s="34"/>
      <c r="J25" s="34"/>
      <c r="K25" s="34"/>
      <c r="L25" s="34"/>
      <c r="M25" s="128">
        <f t="shared" si="1"/>
        <v>0</v>
      </c>
      <c r="N25" s="128" t="str">
        <f>IFERROR(VLOOKUP(C25,'Localidades Viviendas'!$A$1:$K$1260,9,),"")</f>
        <v/>
      </c>
      <c r="O25" s="133" t="str">
        <f t="shared" si="2"/>
        <v/>
      </c>
      <c r="P25" s="127" t="e">
        <f t="shared" si="3"/>
        <v>#VALUE!</v>
      </c>
      <c r="Q25" s="129"/>
      <c r="R25" s="129"/>
      <c r="S25" s="129"/>
      <c r="T25" s="129"/>
      <c r="U25" s="129"/>
      <c r="V25" s="39">
        <f t="shared" si="0"/>
        <v>0</v>
      </c>
      <c r="W25" s="34"/>
    </row>
    <row r="26" spans="1:23" ht="45" customHeight="1" x14ac:dyDescent="0.25">
      <c r="A26" s="35"/>
      <c r="B26" s="122" t="str">
        <f>IFERROR(VLOOKUP(A26,Empresas!$A$1:$B$30,2,),"")</f>
        <v/>
      </c>
      <c r="C26" s="123"/>
      <c r="D26" s="121" t="str">
        <f>IFERROR(VLOOKUP(C26,'Localidades Viviendas'!$A$1:$K$1260,7,),"")</f>
        <v/>
      </c>
      <c r="E26" s="121" t="str">
        <f>IFERROR(VLOOKUP(C26,'Localidades Viviendas'!$A$1:$K$1260,5,),"")</f>
        <v/>
      </c>
      <c r="F26" s="121" t="str">
        <f>IFERROR(VLOOKUP(C26,'Localidades Viviendas'!$A$1:$K$1260,3,),"")</f>
        <v/>
      </c>
      <c r="G26" s="124" t="str">
        <f>IFERROR(VLOOKUP(C26,'Localidades Viviendas'!$A$1:$K$1260,10,),"")</f>
        <v/>
      </c>
      <c r="H26" s="34"/>
      <c r="I26" s="34"/>
      <c r="J26" s="34"/>
      <c r="K26" s="34"/>
      <c r="L26" s="34"/>
      <c r="M26" s="128">
        <f t="shared" si="1"/>
        <v>0</v>
      </c>
      <c r="N26" s="128" t="str">
        <f>IFERROR(VLOOKUP(C26,'Localidades Viviendas'!$A$1:$K$1260,9,),"")</f>
        <v/>
      </c>
      <c r="O26" s="133" t="str">
        <f t="shared" si="2"/>
        <v/>
      </c>
      <c r="P26" s="127" t="e">
        <f t="shared" si="3"/>
        <v>#VALUE!</v>
      </c>
      <c r="Q26" s="129"/>
      <c r="R26" s="129"/>
      <c r="S26" s="129"/>
      <c r="T26" s="129"/>
      <c r="U26" s="129"/>
      <c r="V26" s="39">
        <f t="shared" si="0"/>
        <v>0</v>
      </c>
      <c r="W26" s="34"/>
    </row>
    <row r="27" spans="1:23" ht="45" customHeight="1" x14ac:dyDescent="0.25">
      <c r="A27" s="35"/>
      <c r="B27" s="122" t="str">
        <f>IFERROR(VLOOKUP(A27,Empresas!$A$1:$B$30,2,),"")</f>
        <v/>
      </c>
      <c r="C27" s="123"/>
      <c r="D27" s="121" t="str">
        <f>IFERROR(VLOOKUP(C27,'Localidades Viviendas'!$A$1:$K$1260,7,),"")</f>
        <v/>
      </c>
      <c r="E27" s="121" t="str">
        <f>IFERROR(VLOOKUP(C27,'Localidades Viviendas'!$A$1:$K$1260,5,),"")</f>
        <v/>
      </c>
      <c r="F27" s="121" t="str">
        <f>IFERROR(VLOOKUP(C27,'Localidades Viviendas'!$A$1:$K$1260,3,),"")</f>
        <v/>
      </c>
      <c r="G27" s="124" t="str">
        <f>IFERROR(VLOOKUP(C27,'Localidades Viviendas'!$A$1:$K$1260,10,),"")</f>
        <v/>
      </c>
      <c r="H27" s="34"/>
      <c r="I27" s="34"/>
      <c r="J27" s="34"/>
      <c r="K27" s="34"/>
      <c r="L27" s="34"/>
      <c r="M27" s="128">
        <f t="shared" si="1"/>
        <v>0</v>
      </c>
      <c r="N27" s="128" t="str">
        <f>IFERROR(VLOOKUP(C27,'Localidades Viviendas'!$A$1:$K$1260,9,),"")</f>
        <v/>
      </c>
      <c r="O27" s="133" t="str">
        <f t="shared" si="2"/>
        <v/>
      </c>
      <c r="P27" s="127" t="e">
        <f t="shared" si="3"/>
        <v>#VALUE!</v>
      </c>
      <c r="Q27" s="129"/>
      <c r="R27" s="129"/>
      <c r="S27" s="129"/>
      <c r="T27" s="129"/>
      <c r="U27" s="129"/>
      <c r="V27" s="39">
        <f t="shared" si="0"/>
        <v>0</v>
      </c>
      <c r="W27" s="34"/>
    </row>
    <row r="28" spans="1:23" ht="45" customHeight="1" x14ac:dyDescent="0.25">
      <c r="A28" s="35"/>
      <c r="B28" s="122" t="str">
        <f>IFERROR(VLOOKUP(A28,Empresas!$A$1:$B$30,2,),"")</f>
        <v/>
      </c>
      <c r="C28" s="123"/>
      <c r="D28" s="121" t="str">
        <f>IFERROR(VLOOKUP(C28,'Localidades Viviendas'!$A$1:$K$1260,7,),"")</f>
        <v/>
      </c>
      <c r="E28" s="121" t="str">
        <f>IFERROR(VLOOKUP(C28,'Localidades Viviendas'!$A$1:$K$1260,5,),"")</f>
        <v/>
      </c>
      <c r="F28" s="121" t="str">
        <f>IFERROR(VLOOKUP(C28,'Localidades Viviendas'!$A$1:$K$1260,3,),"")</f>
        <v/>
      </c>
      <c r="G28" s="124" t="str">
        <f>IFERROR(VLOOKUP(C28,'Localidades Viviendas'!$A$1:$K$1260,10,),"")</f>
        <v/>
      </c>
      <c r="H28" s="34"/>
      <c r="I28" s="34"/>
      <c r="J28" s="34"/>
      <c r="K28" s="34"/>
      <c r="L28" s="34"/>
      <c r="M28" s="128">
        <f t="shared" si="1"/>
        <v>0</v>
      </c>
      <c r="N28" s="128" t="str">
        <f>IFERROR(VLOOKUP(C28,'Localidades Viviendas'!$A$1:$K$1260,9,),"")</f>
        <v/>
      </c>
      <c r="O28" s="133" t="str">
        <f t="shared" si="2"/>
        <v/>
      </c>
      <c r="P28" s="127" t="e">
        <f t="shared" si="3"/>
        <v>#VALUE!</v>
      </c>
      <c r="Q28" s="129"/>
      <c r="R28" s="129"/>
      <c r="S28" s="129"/>
      <c r="T28" s="129"/>
      <c r="U28" s="129"/>
      <c r="V28" s="39">
        <f t="shared" si="0"/>
        <v>0</v>
      </c>
      <c r="W28" s="34"/>
    </row>
    <row r="29" spans="1:23" ht="45" customHeight="1" x14ac:dyDescent="0.25">
      <c r="A29" s="35"/>
      <c r="B29" s="122" t="str">
        <f>IFERROR(VLOOKUP(A29,Empresas!$A$1:$B$30,2,),"")</f>
        <v/>
      </c>
      <c r="C29" s="123"/>
      <c r="D29" s="121" t="str">
        <f>IFERROR(VLOOKUP(C29,'Localidades Viviendas'!$A$1:$K$1260,7,),"")</f>
        <v/>
      </c>
      <c r="E29" s="121" t="str">
        <f>IFERROR(VLOOKUP(C29,'Localidades Viviendas'!$A$1:$K$1260,5,),"")</f>
        <v/>
      </c>
      <c r="F29" s="121" t="str">
        <f>IFERROR(VLOOKUP(C29,'Localidades Viviendas'!$A$1:$K$1260,3,),"")</f>
        <v/>
      </c>
      <c r="G29" s="124" t="str">
        <f>IFERROR(VLOOKUP(C29,'Localidades Viviendas'!$A$1:$K$1260,10,),"")</f>
        <v/>
      </c>
      <c r="H29" s="34"/>
      <c r="I29" s="34"/>
      <c r="J29" s="34"/>
      <c r="K29" s="34"/>
      <c r="L29" s="34"/>
      <c r="M29" s="128">
        <f t="shared" si="1"/>
        <v>0</v>
      </c>
      <c r="N29" s="128" t="str">
        <f>IFERROR(VLOOKUP(C29,'Localidades Viviendas'!$A$1:$K$1260,9,),"")</f>
        <v/>
      </c>
      <c r="O29" s="133" t="str">
        <f t="shared" si="2"/>
        <v/>
      </c>
      <c r="P29" s="127" t="e">
        <f t="shared" si="3"/>
        <v>#VALUE!</v>
      </c>
      <c r="Q29" s="129"/>
      <c r="R29" s="129"/>
      <c r="S29" s="129"/>
      <c r="T29" s="129"/>
      <c r="U29" s="129"/>
      <c r="V29" s="39">
        <f t="shared" si="0"/>
        <v>0</v>
      </c>
      <c r="W29" s="34"/>
    </row>
    <row r="30" spans="1:23" ht="45" customHeight="1" x14ac:dyDescent="0.25">
      <c r="A30" s="35"/>
      <c r="B30" s="122" t="str">
        <f>IFERROR(VLOOKUP(A30,Empresas!$A$1:$B$30,2,),"")</f>
        <v/>
      </c>
      <c r="C30" s="125"/>
      <c r="D30" s="121" t="str">
        <f>IFERROR(VLOOKUP(C30,'Localidades Viviendas'!$A$1:$K$1260,7,),"")</f>
        <v/>
      </c>
      <c r="E30" s="121" t="str">
        <f>IFERROR(VLOOKUP(C30,'Localidades Viviendas'!$A$1:$K$1260,5,),"")</f>
        <v/>
      </c>
      <c r="F30" s="121" t="str">
        <f>IFERROR(VLOOKUP(C30,'Localidades Viviendas'!$A$1:$K$1260,3,),"")</f>
        <v/>
      </c>
      <c r="G30" s="124" t="str">
        <f>IFERROR(VLOOKUP(C30,'Localidades Viviendas'!$A$1:$K$1260,10,),"")</f>
        <v/>
      </c>
      <c r="H30" s="34"/>
      <c r="I30" s="34"/>
      <c r="J30" s="34"/>
      <c r="K30" s="34"/>
      <c r="L30" s="34"/>
      <c r="M30" s="128">
        <f t="shared" si="1"/>
        <v>0</v>
      </c>
      <c r="N30" s="128" t="str">
        <f>IFERROR(VLOOKUP(C30,'Localidades Viviendas'!$A$1:$K$1260,9,),"")</f>
        <v/>
      </c>
      <c r="O30" s="133" t="str">
        <f t="shared" si="2"/>
        <v/>
      </c>
      <c r="P30" s="127" t="e">
        <f t="shared" si="3"/>
        <v>#VALUE!</v>
      </c>
      <c r="Q30" s="129"/>
      <c r="R30" s="129"/>
      <c r="S30" s="129"/>
      <c r="T30" s="129"/>
      <c r="U30" s="129"/>
      <c r="V30" s="39">
        <f t="shared" si="0"/>
        <v>0</v>
      </c>
      <c r="W30" s="34"/>
    </row>
    <row r="31" spans="1:23" ht="45" customHeight="1" x14ac:dyDescent="0.25">
      <c r="A31" s="35"/>
      <c r="B31" s="122" t="str">
        <f>IFERROR(VLOOKUP(A31,Empresas!$A$1:$B$30,2,),"")</f>
        <v/>
      </c>
      <c r="C31" s="125"/>
      <c r="D31" s="121" t="str">
        <f>IFERROR(VLOOKUP(C31,'Localidades Viviendas'!$A$1:$K$1260,7,),"")</f>
        <v/>
      </c>
      <c r="E31" s="121" t="str">
        <f>IFERROR(VLOOKUP(C31,'Localidades Viviendas'!$A$1:$K$1260,5,),"")</f>
        <v/>
      </c>
      <c r="F31" s="121" t="str">
        <f>IFERROR(VLOOKUP(C31,'Localidades Viviendas'!$A$1:$K$1260,3,),"")</f>
        <v/>
      </c>
      <c r="G31" s="124" t="str">
        <f>IFERROR(VLOOKUP(C31,'Localidades Viviendas'!$A$1:$K$1260,10,),"")</f>
        <v/>
      </c>
      <c r="H31" s="34"/>
      <c r="I31" s="34"/>
      <c r="J31" s="34"/>
      <c r="K31" s="34"/>
      <c r="L31" s="34"/>
      <c r="M31" s="128">
        <f t="shared" si="1"/>
        <v>0</v>
      </c>
      <c r="N31" s="128" t="str">
        <f>IFERROR(VLOOKUP(C31,'Localidades Viviendas'!$A$1:$K$1260,9,),"")</f>
        <v/>
      </c>
      <c r="O31" s="133" t="str">
        <f t="shared" si="2"/>
        <v/>
      </c>
      <c r="P31" s="127" t="e">
        <f t="shared" si="3"/>
        <v>#VALUE!</v>
      </c>
      <c r="Q31" s="129"/>
      <c r="R31" s="129"/>
      <c r="S31" s="129"/>
      <c r="T31" s="129"/>
      <c r="U31" s="129"/>
      <c r="V31" s="39">
        <f t="shared" si="0"/>
        <v>0</v>
      </c>
      <c r="W31" s="34"/>
    </row>
    <row r="32" spans="1:23" ht="45" customHeight="1" x14ac:dyDescent="0.25">
      <c r="A32" s="35"/>
      <c r="B32" s="122" t="str">
        <f>IFERROR(VLOOKUP(A32,Empresas!$A$1:$B$30,2,),"")</f>
        <v/>
      </c>
      <c r="C32" s="125"/>
      <c r="D32" s="121" t="str">
        <f>IFERROR(VLOOKUP(C32,'Localidades Viviendas'!$A$1:$K$1260,7,),"")</f>
        <v/>
      </c>
      <c r="E32" s="121" t="str">
        <f>IFERROR(VLOOKUP(C32,'Localidades Viviendas'!$A$1:$K$1260,5,),"")</f>
        <v/>
      </c>
      <c r="F32" s="121" t="str">
        <f>IFERROR(VLOOKUP(C32,'Localidades Viviendas'!$A$1:$K$1260,3,),"")</f>
        <v/>
      </c>
      <c r="G32" s="124" t="str">
        <f>IFERROR(VLOOKUP(C32,'Localidades Viviendas'!$A$1:$K$1260,10,),"")</f>
        <v/>
      </c>
      <c r="H32" s="34"/>
      <c r="I32" s="34"/>
      <c r="J32" s="34"/>
      <c r="K32" s="34"/>
      <c r="L32" s="34"/>
      <c r="M32" s="128">
        <f t="shared" si="1"/>
        <v>0</v>
      </c>
      <c r="N32" s="128" t="str">
        <f>IFERROR(VLOOKUP(C32,'Localidades Viviendas'!$A$1:$K$1260,9,),"")</f>
        <v/>
      </c>
      <c r="O32" s="133" t="str">
        <f t="shared" si="2"/>
        <v/>
      </c>
      <c r="P32" s="127" t="e">
        <f t="shared" si="3"/>
        <v>#VALUE!</v>
      </c>
      <c r="Q32" s="129"/>
      <c r="R32" s="129"/>
      <c r="S32" s="129"/>
      <c r="T32" s="129"/>
      <c r="U32" s="129"/>
      <c r="V32" s="39">
        <f t="shared" si="0"/>
        <v>0</v>
      </c>
      <c r="W32" s="34"/>
    </row>
    <row r="33" spans="1:23" ht="45" customHeight="1" x14ac:dyDescent="0.25">
      <c r="A33" s="35"/>
      <c r="B33" s="122" t="str">
        <f>IFERROR(VLOOKUP(A33,Empresas!$A$1:$B$30,2,),"")</f>
        <v/>
      </c>
      <c r="C33" s="125"/>
      <c r="D33" s="121" t="str">
        <f>IFERROR(VLOOKUP(C33,'Localidades Viviendas'!$A$1:$K$1260,7,),"")</f>
        <v/>
      </c>
      <c r="E33" s="121" t="str">
        <f>IFERROR(VLOOKUP(C33,'Localidades Viviendas'!$A$1:$K$1260,5,),"")</f>
        <v/>
      </c>
      <c r="F33" s="121" t="str">
        <f>IFERROR(VLOOKUP(C33,'Localidades Viviendas'!$A$1:$K$1260,3,),"")</f>
        <v/>
      </c>
      <c r="G33" s="124" t="str">
        <f>IFERROR(VLOOKUP(C33,'Localidades Viviendas'!$A$1:$K$1260,10,),"")</f>
        <v/>
      </c>
      <c r="H33" s="34"/>
      <c r="I33" s="34"/>
      <c r="J33" s="34"/>
      <c r="K33" s="34"/>
      <c r="L33" s="34"/>
      <c r="M33" s="128">
        <f t="shared" si="1"/>
        <v>0</v>
      </c>
      <c r="N33" s="128" t="str">
        <f>IFERROR(VLOOKUP(C33,'Localidades Viviendas'!$A$1:$K$1260,9,),"")</f>
        <v/>
      </c>
      <c r="O33" s="133" t="str">
        <f t="shared" si="2"/>
        <v/>
      </c>
      <c r="P33" s="127" t="e">
        <f t="shared" si="3"/>
        <v>#VALUE!</v>
      </c>
      <c r="Q33" s="129"/>
      <c r="R33" s="129"/>
      <c r="S33" s="129"/>
      <c r="T33" s="129"/>
      <c r="U33" s="129"/>
      <c r="V33" s="39">
        <f t="shared" si="0"/>
        <v>0</v>
      </c>
      <c r="W33" s="34"/>
    </row>
    <row r="34" spans="1:23" ht="45" customHeight="1" x14ac:dyDescent="0.25">
      <c r="A34" s="35"/>
      <c r="B34" s="122" t="str">
        <f>IFERROR(VLOOKUP(A34,Empresas!$A$1:$B$30,2,),"")</f>
        <v/>
      </c>
      <c r="C34" s="125"/>
      <c r="D34" s="121" t="str">
        <f>IFERROR(VLOOKUP(C34,'Localidades Viviendas'!$A$1:$K$1260,7,),"")</f>
        <v/>
      </c>
      <c r="E34" s="121" t="str">
        <f>IFERROR(VLOOKUP(C34,'Localidades Viviendas'!$A$1:$K$1260,5,),"")</f>
        <v/>
      </c>
      <c r="F34" s="121" t="str">
        <f>IFERROR(VLOOKUP(C34,'Localidades Viviendas'!$A$1:$K$1260,3,),"")</f>
        <v/>
      </c>
      <c r="G34" s="124" t="str">
        <f>IFERROR(VLOOKUP(C34,'Localidades Viviendas'!$A$1:$K$1260,10,),"")</f>
        <v/>
      </c>
      <c r="H34" s="34"/>
      <c r="I34" s="34"/>
      <c r="J34" s="34"/>
      <c r="K34" s="34"/>
      <c r="L34" s="34"/>
      <c r="M34" s="128">
        <f t="shared" si="1"/>
        <v>0</v>
      </c>
      <c r="N34" s="128" t="str">
        <f>IFERROR(VLOOKUP(C34,'Localidades Viviendas'!$A$1:$K$1260,9,),"")</f>
        <v/>
      </c>
      <c r="O34" s="133" t="str">
        <f t="shared" si="2"/>
        <v/>
      </c>
      <c r="P34" s="127" t="e">
        <f t="shared" si="3"/>
        <v>#VALUE!</v>
      </c>
      <c r="Q34" s="129"/>
      <c r="R34" s="129"/>
      <c r="S34" s="129"/>
      <c r="T34" s="129"/>
      <c r="U34" s="129"/>
      <c r="V34" s="39">
        <f t="shared" si="0"/>
        <v>0</v>
      </c>
      <c r="W34" s="34"/>
    </row>
    <row r="35" spans="1:23" ht="45" customHeight="1" x14ac:dyDescent="0.25">
      <c r="A35" s="35"/>
      <c r="B35" s="122" t="str">
        <f>IFERROR(VLOOKUP(A35,Empresas!$A$1:$B$30,2,),"")</f>
        <v/>
      </c>
      <c r="C35" s="125"/>
      <c r="D35" s="121" t="str">
        <f>IFERROR(VLOOKUP(C35,'Localidades Viviendas'!$A$1:$K$1260,7,),"")</f>
        <v/>
      </c>
      <c r="E35" s="121" t="str">
        <f>IFERROR(VLOOKUP(C35,'Localidades Viviendas'!$A$1:$K$1260,5,),"")</f>
        <v/>
      </c>
      <c r="F35" s="121" t="str">
        <f>IFERROR(VLOOKUP(C35,'Localidades Viviendas'!$A$1:$K$1260,3,),"")</f>
        <v/>
      </c>
      <c r="G35" s="124" t="str">
        <f>IFERROR(VLOOKUP(C35,'Localidades Viviendas'!$A$1:$K$1260,10,),"")</f>
        <v/>
      </c>
      <c r="H35" s="34"/>
      <c r="I35" s="34"/>
      <c r="J35" s="34"/>
      <c r="K35" s="34"/>
      <c r="L35" s="34"/>
      <c r="M35" s="128">
        <f t="shared" si="1"/>
        <v>0</v>
      </c>
      <c r="N35" s="128" t="str">
        <f>IFERROR(VLOOKUP(C35,'Localidades Viviendas'!$A$1:$K$1260,9,),"")</f>
        <v/>
      </c>
      <c r="O35" s="133" t="str">
        <f t="shared" si="2"/>
        <v/>
      </c>
      <c r="P35" s="127" t="e">
        <f t="shared" si="3"/>
        <v>#VALUE!</v>
      </c>
      <c r="Q35" s="129"/>
      <c r="R35" s="129"/>
      <c r="S35" s="129"/>
      <c r="T35" s="129"/>
      <c r="U35" s="129"/>
      <c r="V35" s="39">
        <f t="shared" si="0"/>
        <v>0</v>
      </c>
      <c r="W35" s="34"/>
    </row>
    <row r="36" spans="1:23" ht="45" customHeight="1" x14ac:dyDescent="0.25">
      <c r="A36" s="35"/>
      <c r="B36" s="122" t="str">
        <f>IFERROR(VLOOKUP(A36,Empresas!$A$1:$B$30,2,),"")</f>
        <v/>
      </c>
      <c r="C36" s="125"/>
      <c r="D36" s="121" t="str">
        <f>IFERROR(VLOOKUP(C36,'Localidades Viviendas'!$A$1:$K$1260,7,),"")</f>
        <v/>
      </c>
      <c r="E36" s="121" t="str">
        <f>IFERROR(VLOOKUP(C36,'Localidades Viviendas'!$A$1:$K$1260,5,),"")</f>
        <v/>
      </c>
      <c r="F36" s="121" t="str">
        <f>IFERROR(VLOOKUP(C36,'Localidades Viviendas'!$A$1:$K$1260,3,),"")</f>
        <v/>
      </c>
      <c r="G36" s="124" t="str">
        <f>IFERROR(VLOOKUP(C36,'Localidades Viviendas'!$A$1:$K$1260,10,),"")</f>
        <v/>
      </c>
      <c r="H36" s="34"/>
      <c r="I36" s="34"/>
      <c r="J36" s="34"/>
      <c r="K36" s="34"/>
      <c r="L36" s="34"/>
      <c r="M36" s="128">
        <f t="shared" si="1"/>
        <v>0</v>
      </c>
      <c r="N36" s="128" t="str">
        <f>IFERROR(VLOOKUP(C36,'Localidades Viviendas'!$A$1:$K$1260,9,),"")</f>
        <v/>
      </c>
      <c r="O36" s="133" t="str">
        <f t="shared" si="2"/>
        <v/>
      </c>
      <c r="P36" s="127" t="e">
        <f t="shared" si="3"/>
        <v>#VALUE!</v>
      </c>
      <c r="Q36" s="129"/>
      <c r="R36" s="129"/>
      <c r="S36" s="129"/>
      <c r="T36" s="129"/>
      <c r="U36" s="129"/>
      <c r="V36" s="39">
        <f t="shared" si="0"/>
        <v>0</v>
      </c>
      <c r="W36" s="34"/>
    </row>
    <row r="37" spans="1:23" ht="45" customHeight="1" x14ac:dyDescent="0.25">
      <c r="A37" s="35"/>
      <c r="B37" s="122" t="str">
        <f>IFERROR(VLOOKUP(A37,Empresas!$A$1:$B$30,2,),"")</f>
        <v/>
      </c>
      <c r="C37" s="125"/>
      <c r="D37" s="121" t="str">
        <f>IFERROR(VLOOKUP(C37,'Localidades Viviendas'!$A$1:$K$1260,7,),"")</f>
        <v/>
      </c>
      <c r="E37" s="121" t="str">
        <f>IFERROR(VLOOKUP(C37,'Localidades Viviendas'!$A$1:$K$1260,5,),"")</f>
        <v/>
      </c>
      <c r="F37" s="121" t="str">
        <f>IFERROR(VLOOKUP(C37,'Localidades Viviendas'!$A$1:$K$1260,3,),"")</f>
        <v/>
      </c>
      <c r="G37" s="124" t="str">
        <f>IFERROR(VLOOKUP(C37,'Localidades Viviendas'!$A$1:$K$1260,10,),"")</f>
        <v/>
      </c>
      <c r="H37" s="34"/>
      <c r="I37" s="34"/>
      <c r="J37" s="34"/>
      <c r="K37" s="34"/>
      <c r="L37" s="34"/>
      <c r="M37" s="128">
        <f t="shared" si="1"/>
        <v>0</v>
      </c>
      <c r="N37" s="128" t="str">
        <f>IFERROR(VLOOKUP(C37,'Localidades Viviendas'!$A$1:$K$1260,9,),"")</f>
        <v/>
      </c>
      <c r="O37" s="133" t="str">
        <f t="shared" si="2"/>
        <v/>
      </c>
      <c r="P37" s="127" t="e">
        <f t="shared" si="3"/>
        <v>#VALUE!</v>
      </c>
      <c r="Q37" s="129"/>
      <c r="R37" s="129"/>
      <c r="S37" s="129"/>
      <c r="T37" s="129"/>
      <c r="U37" s="129"/>
      <c r="V37" s="39">
        <f t="shared" si="0"/>
        <v>0</v>
      </c>
      <c r="W37" s="34"/>
    </row>
    <row r="38" spans="1:23" ht="45" customHeight="1" x14ac:dyDescent="0.25">
      <c r="A38" s="35"/>
      <c r="B38" s="122" t="str">
        <f>IFERROR(VLOOKUP(A38,Empresas!$A$1:$B$30,2,),"")</f>
        <v/>
      </c>
      <c r="C38" s="125"/>
      <c r="D38" s="121" t="str">
        <f>IFERROR(VLOOKUP(C38,'Localidades Viviendas'!$A$1:$K$1260,7,),"")</f>
        <v/>
      </c>
      <c r="E38" s="121" t="str">
        <f>IFERROR(VLOOKUP(C38,'Localidades Viviendas'!$A$1:$K$1260,5,),"")</f>
        <v/>
      </c>
      <c r="F38" s="121" t="str">
        <f>IFERROR(VLOOKUP(C38,'Localidades Viviendas'!$A$1:$K$1260,3,),"")</f>
        <v/>
      </c>
      <c r="G38" s="124" t="str">
        <f>IFERROR(VLOOKUP(C38,'Localidades Viviendas'!$A$1:$K$1260,10,),"")</f>
        <v/>
      </c>
      <c r="H38" s="34"/>
      <c r="I38" s="34"/>
      <c r="J38" s="34"/>
      <c r="K38" s="34"/>
      <c r="L38" s="34"/>
      <c r="M38" s="128">
        <f t="shared" si="1"/>
        <v>0</v>
      </c>
      <c r="N38" s="128" t="str">
        <f>IFERROR(VLOOKUP(C38,'Localidades Viviendas'!$A$1:$K$1260,9,),"")</f>
        <v/>
      </c>
      <c r="O38" s="133" t="str">
        <f t="shared" si="2"/>
        <v/>
      </c>
      <c r="P38" s="127" t="e">
        <f t="shared" si="3"/>
        <v>#VALUE!</v>
      </c>
      <c r="Q38" s="129"/>
      <c r="R38" s="129"/>
      <c r="S38" s="129"/>
      <c r="T38" s="129"/>
      <c r="U38" s="129"/>
      <c r="V38" s="39">
        <f t="shared" si="0"/>
        <v>0</v>
      </c>
      <c r="W38" s="34"/>
    </row>
    <row r="39" spans="1:23" ht="45" customHeight="1" x14ac:dyDescent="0.25">
      <c r="A39" s="35"/>
      <c r="B39" s="122" t="str">
        <f>IFERROR(VLOOKUP(A39,Empresas!$A$1:$B$30,2,),"")</f>
        <v/>
      </c>
      <c r="C39" s="125"/>
      <c r="D39" s="121" t="str">
        <f>IFERROR(VLOOKUP(C39,'Localidades Viviendas'!$A$1:$K$1260,7,),"")</f>
        <v/>
      </c>
      <c r="E39" s="121" t="str">
        <f>IFERROR(VLOOKUP(C39,'Localidades Viviendas'!$A$1:$K$1260,5,),"")</f>
        <v/>
      </c>
      <c r="F39" s="121" t="str">
        <f>IFERROR(VLOOKUP(C39,'Localidades Viviendas'!$A$1:$K$1260,3,),"")</f>
        <v/>
      </c>
      <c r="G39" s="124" t="str">
        <f>IFERROR(VLOOKUP(C39,'Localidades Viviendas'!$A$1:$K$1260,10,),"")</f>
        <v/>
      </c>
      <c r="H39" s="34"/>
      <c r="I39" s="34"/>
      <c r="J39" s="34"/>
      <c r="K39" s="34"/>
      <c r="L39" s="34"/>
      <c r="M39" s="128">
        <f t="shared" si="1"/>
        <v>0</v>
      </c>
      <c r="N39" s="128" t="str">
        <f>IFERROR(VLOOKUP(C39,'Localidades Viviendas'!$A$1:$K$1260,9,),"")</f>
        <v/>
      </c>
      <c r="O39" s="133" t="str">
        <f t="shared" si="2"/>
        <v/>
      </c>
      <c r="P39" s="127" t="e">
        <f t="shared" si="3"/>
        <v>#VALUE!</v>
      </c>
      <c r="Q39" s="129"/>
      <c r="R39" s="129"/>
      <c r="S39" s="129"/>
      <c r="T39" s="129"/>
      <c r="U39" s="129"/>
      <c r="V39" s="39">
        <f t="shared" si="0"/>
        <v>0</v>
      </c>
      <c r="W39" s="34"/>
    </row>
    <row r="40" spans="1:23" ht="45" customHeight="1" x14ac:dyDescent="0.25">
      <c r="A40" s="35"/>
      <c r="B40" s="122" t="str">
        <f>IFERROR(VLOOKUP(A40,Empresas!$A$1:$B$30,2,),"")</f>
        <v/>
      </c>
      <c r="C40" s="125"/>
      <c r="D40" s="121" t="str">
        <f>IFERROR(VLOOKUP(C40,'Localidades Viviendas'!$A$1:$K$1260,7,),"")</f>
        <v/>
      </c>
      <c r="E40" s="121" t="str">
        <f>IFERROR(VLOOKUP(C40,'Localidades Viviendas'!$A$1:$K$1260,5,),"")</f>
        <v/>
      </c>
      <c r="F40" s="121" t="str">
        <f>IFERROR(VLOOKUP(C40,'Localidades Viviendas'!$A$1:$K$1260,3,),"")</f>
        <v/>
      </c>
      <c r="G40" s="124" t="str">
        <f>IFERROR(VLOOKUP(C40,'Localidades Viviendas'!$A$1:$K$1260,10,),"")</f>
        <v/>
      </c>
      <c r="H40" s="34"/>
      <c r="I40" s="34"/>
      <c r="J40" s="34"/>
      <c r="K40" s="34"/>
      <c r="L40" s="34"/>
      <c r="M40" s="128">
        <f t="shared" si="1"/>
        <v>0</v>
      </c>
      <c r="N40" s="128" t="str">
        <f>IFERROR(VLOOKUP(C40,'Localidades Viviendas'!$A$1:$K$1260,9,),"")</f>
        <v/>
      </c>
      <c r="O40" s="133" t="str">
        <f t="shared" si="2"/>
        <v/>
      </c>
      <c r="P40" s="127" t="e">
        <f t="shared" si="3"/>
        <v>#VALUE!</v>
      </c>
      <c r="Q40" s="129"/>
      <c r="R40" s="129"/>
      <c r="S40" s="129"/>
      <c r="T40" s="129"/>
      <c r="U40" s="129"/>
      <c r="V40" s="39">
        <f t="shared" si="0"/>
        <v>0</v>
      </c>
      <c r="W40" s="34"/>
    </row>
    <row r="41" spans="1:23" ht="45" customHeight="1" x14ac:dyDescent="0.25">
      <c r="A41" s="35"/>
      <c r="B41" s="122" t="str">
        <f>IFERROR(VLOOKUP(A41,Empresas!$A$1:$B$30,2,),"")</f>
        <v/>
      </c>
      <c r="C41" s="125"/>
      <c r="D41" s="121" t="str">
        <f>IFERROR(VLOOKUP(C41,'Localidades Viviendas'!$A$1:$K$1260,7,),"")</f>
        <v/>
      </c>
      <c r="E41" s="121" t="str">
        <f>IFERROR(VLOOKUP(C41,'Localidades Viviendas'!$A$1:$K$1260,5,),"")</f>
        <v/>
      </c>
      <c r="F41" s="121" t="str">
        <f>IFERROR(VLOOKUP(C41,'Localidades Viviendas'!$A$1:$K$1260,3,),"")</f>
        <v/>
      </c>
      <c r="G41" s="124" t="str">
        <f>IFERROR(VLOOKUP(C41,'Localidades Viviendas'!$A$1:$K$1260,10,),"")</f>
        <v/>
      </c>
      <c r="H41" s="34"/>
      <c r="I41" s="34"/>
      <c r="J41" s="34"/>
      <c r="K41" s="34"/>
      <c r="L41" s="34"/>
      <c r="M41" s="128">
        <f t="shared" si="1"/>
        <v>0</v>
      </c>
      <c r="N41" s="128" t="str">
        <f>IFERROR(VLOOKUP(C41,'Localidades Viviendas'!$A$1:$K$1260,9,),"")</f>
        <v/>
      </c>
      <c r="O41" s="133" t="str">
        <f t="shared" si="2"/>
        <v/>
      </c>
      <c r="P41" s="127" t="e">
        <f t="shared" si="3"/>
        <v>#VALUE!</v>
      </c>
      <c r="Q41" s="129"/>
      <c r="R41" s="129"/>
      <c r="S41" s="129"/>
      <c r="T41" s="129"/>
      <c r="U41" s="129"/>
      <c r="V41" s="39">
        <f t="shared" si="0"/>
        <v>0</v>
      </c>
      <c r="W41" s="34"/>
    </row>
    <row r="42" spans="1:23" ht="45" customHeight="1" x14ac:dyDescent="0.25">
      <c r="A42" s="35"/>
      <c r="B42" s="122" t="str">
        <f>IFERROR(VLOOKUP(A42,Empresas!$A$1:$B$30,2,),"")</f>
        <v/>
      </c>
      <c r="C42" s="125"/>
      <c r="D42" s="121" t="str">
        <f>IFERROR(VLOOKUP(C42,'Localidades Viviendas'!$A$1:$K$1260,7,),"")</f>
        <v/>
      </c>
      <c r="E42" s="121" t="str">
        <f>IFERROR(VLOOKUP(C42,'Localidades Viviendas'!$A$1:$K$1260,5,),"")</f>
        <v/>
      </c>
      <c r="F42" s="121" t="str">
        <f>IFERROR(VLOOKUP(C42,'Localidades Viviendas'!$A$1:$K$1260,3,),"")</f>
        <v/>
      </c>
      <c r="G42" s="124" t="str">
        <f>IFERROR(VLOOKUP(C42,'Localidades Viviendas'!$A$1:$K$1260,10,),"")</f>
        <v/>
      </c>
      <c r="H42" s="34"/>
      <c r="I42" s="34"/>
      <c r="J42" s="34"/>
      <c r="K42" s="34"/>
      <c r="L42" s="34"/>
      <c r="M42" s="128">
        <f t="shared" si="1"/>
        <v>0</v>
      </c>
      <c r="N42" s="128" t="str">
        <f>IFERROR(VLOOKUP(C42,'Localidades Viviendas'!$A$1:$K$1260,9,),"")</f>
        <v/>
      </c>
      <c r="O42" s="133" t="str">
        <f t="shared" si="2"/>
        <v/>
      </c>
      <c r="P42" s="127" t="e">
        <f t="shared" si="3"/>
        <v>#VALUE!</v>
      </c>
      <c r="Q42" s="129"/>
      <c r="R42" s="129"/>
      <c r="S42" s="129"/>
      <c r="T42" s="129"/>
      <c r="U42" s="129"/>
      <c r="V42" s="39">
        <f t="shared" si="0"/>
        <v>0</v>
      </c>
      <c r="W42" s="34"/>
    </row>
    <row r="43" spans="1:23" ht="45" customHeight="1" x14ac:dyDescent="0.25">
      <c r="A43" s="35"/>
      <c r="B43" s="122" t="str">
        <f>IFERROR(VLOOKUP(A43,Empresas!$A$1:$B$30,2,),"")</f>
        <v/>
      </c>
      <c r="C43" s="125"/>
      <c r="D43" s="121" t="str">
        <f>IFERROR(VLOOKUP(C43,'Localidades Viviendas'!$A$1:$K$1260,7,),"")</f>
        <v/>
      </c>
      <c r="E43" s="121" t="str">
        <f>IFERROR(VLOOKUP(C43,'Localidades Viviendas'!$A$1:$K$1260,5,),"")</f>
        <v/>
      </c>
      <c r="F43" s="121" t="str">
        <f>IFERROR(VLOOKUP(C43,'Localidades Viviendas'!$A$1:$K$1260,3,),"")</f>
        <v/>
      </c>
      <c r="G43" s="124" t="str">
        <f>IFERROR(VLOOKUP(C43,'Localidades Viviendas'!$A$1:$K$1260,10,),"")</f>
        <v/>
      </c>
      <c r="H43" s="34"/>
      <c r="I43" s="34"/>
      <c r="J43" s="34"/>
      <c r="K43" s="34"/>
      <c r="L43" s="34"/>
      <c r="M43" s="128">
        <f t="shared" si="1"/>
        <v>0</v>
      </c>
      <c r="N43" s="128" t="str">
        <f>IFERROR(VLOOKUP(C43,'Localidades Viviendas'!$A$1:$K$1260,9,),"")</f>
        <v/>
      </c>
      <c r="O43" s="133" t="str">
        <f t="shared" si="2"/>
        <v/>
      </c>
      <c r="P43" s="127" t="e">
        <f t="shared" si="3"/>
        <v>#VALUE!</v>
      </c>
      <c r="Q43" s="129"/>
      <c r="R43" s="129"/>
      <c r="S43" s="129"/>
      <c r="T43" s="129"/>
      <c r="U43" s="129"/>
      <c r="V43" s="39">
        <f t="shared" si="0"/>
        <v>0</v>
      </c>
      <c r="W43" s="34"/>
    </row>
    <row r="44" spans="1:23" ht="45" customHeight="1" x14ac:dyDescent="0.25">
      <c r="A44" s="35"/>
      <c r="B44" s="122" t="str">
        <f>IFERROR(VLOOKUP(A44,Empresas!$A$1:$B$30,2,),"")</f>
        <v/>
      </c>
      <c r="C44" s="125"/>
      <c r="D44" s="121" t="str">
        <f>IFERROR(VLOOKUP(C44,'Localidades Viviendas'!$A$1:$K$1260,7,),"")</f>
        <v/>
      </c>
      <c r="E44" s="121" t="str">
        <f>IFERROR(VLOOKUP(C44,'Localidades Viviendas'!$A$1:$K$1260,5,),"")</f>
        <v/>
      </c>
      <c r="F44" s="121" t="str">
        <f>IFERROR(VLOOKUP(C44,'Localidades Viviendas'!$A$1:$K$1260,3,),"")</f>
        <v/>
      </c>
      <c r="G44" s="124" t="str">
        <f>IFERROR(VLOOKUP(C44,'Localidades Viviendas'!$A$1:$K$1260,10,),"")</f>
        <v/>
      </c>
      <c r="H44" s="34"/>
      <c r="I44" s="34"/>
      <c r="J44" s="34"/>
      <c r="K44" s="34"/>
      <c r="L44" s="34"/>
      <c r="M44" s="128">
        <f t="shared" si="1"/>
        <v>0</v>
      </c>
      <c r="N44" s="128" t="str">
        <f>IFERROR(VLOOKUP(C44,'Localidades Viviendas'!$A$1:$K$1260,9,),"")</f>
        <v/>
      </c>
      <c r="O44" s="133" t="str">
        <f t="shared" si="2"/>
        <v/>
      </c>
      <c r="P44" s="127" t="e">
        <f t="shared" si="3"/>
        <v>#VALUE!</v>
      </c>
      <c r="Q44" s="129"/>
      <c r="R44" s="129"/>
      <c r="S44" s="129"/>
      <c r="T44" s="129"/>
      <c r="U44" s="129"/>
      <c r="V44" s="39">
        <f t="shared" si="0"/>
        <v>0</v>
      </c>
      <c r="W44" s="34"/>
    </row>
    <row r="45" spans="1:23" ht="45" customHeight="1" x14ac:dyDescent="0.25">
      <c r="A45" s="35"/>
      <c r="B45" s="122" t="str">
        <f>IFERROR(VLOOKUP(A45,Empresas!$A$1:$B$30,2,),"")</f>
        <v/>
      </c>
      <c r="C45" s="125"/>
      <c r="D45" s="121" t="str">
        <f>IFERROR(VLOOKUP(C45,'Localidades Viviendas'!$A$1:$K$1260,7,),"")</f>
        <v/>
      </c>
      <c r="E45" s="121" t="str">
        <f>IFERROR(VLOOKUP(C45,'Localidades Viviendas'!$A$1:$K$1260,5,),"")</f>
        <v/>
      </c>
      <c r="F45" s="121" t="str">
        <f>IFERROR(VLOOKUP(C45,'Localidades Viviendas'!$A$1:$K$1260,3,),"")</f>
        <v/>
      </c>
      <c r="G45" s="124" t="str">
        <f>IFERROR(VLOOKUP(C45,'Localidades Viviendas'!$A$1:$K$1260,10,),"")</f>
        <v/>
      </c>
      <c r="H45" s="34"/>
      <c r="I45" s="34"/>
      <c r="J45" s="34"/>
      <c r="K45" s="34"/>
      <c r="L45" s="34"/>
      <c r="M45" s="128">
        <f t="shared" si="1"/>
        <v>0</v>
      </c>
      <c r="N45" s="128" t="str">
        <f>IFERROR(VLOOKUP(C45,'Localidades Viviendas'!$A$1:$K$1260,9,),"")</f>
        <v/>
      </c>
      <c r="O45" s="133" t="str">
        <f t="shared" si="2"/>
        <v/>
      </c>
      <c r="P45" s="127" t="e">
        <f t="shared" si="3"/>
        <v>#VALUE!</v>
      </c>
      <c r="Q45" s="129"/>
      <c r="R45" s="129"/>
      <c r="S45" s="129"/>
      <c r="T45" s="129"/>
      <c r="U45" s="129"/>
      <c r="V45" s="39">
        <f t="shared" si="0"/>
        <v>0</v>
      </c>
      <c r="W45" s="34"/>
    </row>
    <row r="46" spans="1:23" ht="45" customHeight="1" x14ac:dyDescent="0.25">
      <c r="A46" s="35"/>
      <c r="B46" s="122" t="str">
        <f>IFERROR(VLOOKUP(A46,Empresas!$A$1:$B$30,2,),"")</f>
        <v/>
      </c>
      <c r="C46" s="125"/>
      <c r="D46" s="121" t="str">
        <f>IFERROR(VLOOKUP(C46,'Localidades Viviendas'!$A$1:$K$1260,7,),"")</f>
        <v/>
      </c>
      <c r="E46" s="121" t="str">
        <f>IFERROR(VLOOKUP(C46,'Localidades Viviendas'!$A$1:$K$1260,5,),"")</f>
        <v/>
      </c>
      <c r="F46" s="121" t="str">
        <f>IFERROR(VLOOKUP(C46,'Localidades Viviendas'!$A$1:$K$1260,3,),"")</f>
        <v/>
      </c>
      <c r="G46" s="124" t="str">
        <f>IFERROR(VLOOKUP(C46,'Localidades Viviendas'!$A$1:$K$1260,10,),"")</f>
        <v/>
      </c>
      <c r="H46" s="34"/>
      <c r="I46" s="34"/>
      <c r="J46" s="34"/>
      <c r="K46" s="34"/>
      <c r="L46" s="34"/>
      <c r="M46" s="128">
        <f t="shared" si="1"/>
        <v>0</v>
      </c>
      <c r="N46" s="128" t="str">
        <f>IFERROR(VLOOKUP(C46,'Localidades Viviendas'!$A$1:$K$1260,9,),"")</f>
        <v/>
      </c>
      <c r="O46" s="133" t="str">
        <f t="shared" si="2"/>
        <v/>
      </c>
      <c r="P46" s="127" t="e">
        <f t="shared" si="3"/>
        <v>#VALUE!</v>
      </c>
      <c r="Q46" s="129"/>
      <c r="R46" s="129"/>
      <c r="S46" s="129"/>
      <c r="T46" s="129"/>
      <c r="U46" s="129"/>
      <c r="V46" s="39">
        <f t="shared" si="0"/>
        <v>0</v>
      </c>
      <c r="W46" s="34"/>
    </row>
    <row r="47" spans="1:23" ht="45" customHeight="1" x14ac:dyDescent="0.25">
      <c r="A47" s="35"/>
      <c r="B47" s="122" t="str">
        <f>IFERROR(VLOOKUP(A47,Empresas!$A$1:$B$30,2,),"")</f>
        <v/>
      </c>
      <c r="C47" s="125"/>
      <c r="D47" s="121" t="str">
        <f>IFERROR(VLOOKUP(C47,'Localidades Viviendas'!$A$1:$K$1260,7,),"")</f>
        <v/>
      </c>
      <c r="E47" s="121" t="str">
        <f>IFERROR(VLOOKUP(C47,'Localidades Viviendas'!$A$1:$K$1260,5,),"")</f>
        <v/>
      </c>
      <c r="F47" s="121" t="str">
        <f>IFERROR(VLOOKUP(C47,'Localidades Viviendas'!$A$1:$K$1260,3,),"")</f>
        <v/>
      </c>
      <c r="G47" s="124" t="str">
        <f>IFERROR(VLOOKUP(C47,'Localidades Viviendas'!$A$1:$K$1260,10,),"")</f>
        <v/>
      </c>
      <c r="H47" s="34"/>
      <c r="I47" s="34"/>
      <c r="J47" s="34"/>
      <c r="K47" s="34"/>
      <c r="L47" s="34"/>
      <c r="M47" s="128">
        <f t="shared" si="1"/>
        <v>0</v>
      </c>
      <c r="N47" s="128" t="str">
        <f>IFERROR(VLOOKUP(C47,'Localidades Viviendas'!$A$1:$K$1260,9,),"")</f>
        <v/>
      </c>
      <c r="O47" s="133" t="str">
        <f t="shared" si="2"/>
        <v/>
      </c>
      <c r="P47" s="127" t="e">
        <f t="shared" si="3"/>
        <v>#VALUE!</v>
      </c>
      <c r="Q47" s="129"/>
      <c r="R47" s="129"/>
      <c r="S47" s="129"/>
      <c r="T47" s="129"/>
      <c r="U47" s="129"/>
      <c r="V47" s="39">
        <f t="shared" si="0"/>
        <v>0</v>
      </c>
      <c r="W47" s="34"/>
    </row>
    <row r="48" spans="1:23" ht="45" customHeight="1" x14ac:dyDescent="0.25">
      <c r="A48" s="35"/>
      <c r="B48" s="122" t="str">
        <f>IFERROR(VLOOKUP(A48,Empresas!$A$1:$B$30,2,),"")</f>
        <v/>
      </c>
      <c r="C48" s="125"/>
      <c r="D48" s="121" t="str">
        <f>IFERROR(VLOOKUP(C48,'Localidades Viviendas'!$A$1:$K$1260,7,),"")</f>
        <v/>
      </c>
      <c r="E48" s="121" t="str">
        <f>IFERROR(VLOOKUP(C48,'Localidades Viviendas'!$A$1:$K$1260,5,),"")</f>
        <v/>
      </c>
      <c r="F48" s="121" t="str">
        <f>IFERROR(VLOOKUP(C48,'Localidades Viviendas'!$A$1:$K$1260,3,),"")</f>
        <v/>
      </c>
      <c r="G48" s="124" t="str">
        <f>IFERROR(VLOOKUP(C48,'Localidades Viviendas'!$A$1:$K$1260,10,),"")</f>
        <v/>
      </c>
      <c r="H48" s="34"/>
      <c r="I48" s="34"/>
      <c r="J48" s="34"/>
      <c r="K48" s="34"/>
      <c r="L48" s="34"/>
      <c r="M48" s="128">
        <f t="shared" si="1"/>
        <v>0</v>
      </c>
      <c r="N48" s="128" t="str">
        <f>IFERROR(VLOOKUP(C48,'Localidades Viviendas'!$A$1:$K$1260,9,),"")</f>
        <v/>
      </c>
      <c r="O48" s="133" t="str">
        <f t="shared" si="2"/>
        <v/>
      </c>
      <c r="P48" s="127" t="e">
        <f t="shared" si="3"/>
        <v>#VALUE!</v>
      </c>
      <c r="Q48" s="129"/>
      <c r="R48" s="129"/>
      <c r="S48" s="129"/>
      <c r="T48" s="129"/>
      <c r="U48" s="129"/>
      <c r="V48" s="39">
        <f t="shared" si="0"/>
        <v>0</v>
      </c>
      <c r="W48" s="34"/>
    </row>
    <row r="49" spans="1:23" ht="45" customHeight="1" x14ac:dyDescent="0.25">
      <c r="A49" s="35"/>
      <c r="B49" s="122" t="str">
        <f>IFERROR(VLOOKUP(A49,Empresas!$A$1:$B$30,2,),"")</f>
        <v/>
      </c>
      <c r="C49" s="125"/>
      <c r="D49" s="121" t="str">
        <f>IFERROR(VLOOKUP(C49,'Localidades Viviendas'!$A$1:$K$1260,7,),"")</f>
        <v/>
      </c>
      <c r="E49" s="121" t="str">
        <f>IFERROR(VLOOKUP(C49,'Localidades Viviendas'!$A$1:$K$1260,5,),"")</f>
        <v/>
      </c>
      <c r="F49" s="121" t="str">
        <f>IFERROR(VLOOKUP(C49,'Localidades Viviendas'!$A$1:$K$1260,3,),"")</f>
        <v/>
      </c>
      <c r="G49" s="124" t="str">
        <f>IFERROR(VLOOKUP(C49,'Localidades Viviendas'!$A$1:$K$1260,10,),"")</f>
        <v/>
      </c>
      <c r="H49" s="34"/>
      <c r="I49" s="34"/>
      <c r="J49" s="34"/>
      <c r="K49" s="34"/>
      <c r="L49" s="34"/>
      <c r="M49" s="128">
        <f t="shared" si="1"/>
        <v>0</v>
      </c>
      <c r="N49" s="128" t="str">
        <f>IFERROR(VLOOKUP(C49,'Localidades Viviendas'!$A$1:$K$1260,9,),"")</f>
        <v/>
      </c>
      <c r="O49" s="133" t="str">
        <f t="shared" si="2"/>
        <v/>
      </c>
      <c r="P49" s="127" t="e">
        <f t="shared" si="3"/>
        <v>#VALUE!</v>
      </c>
      <c r="Q49" s="129"/>
      <c r="R49" s="129"/>
      <c r="S49" s="129"/>
      <c r="T49" s="129"/>
      <c r="U49" s="129"/>
      <c r="V49" s="39">
        <f t="shared" si="0"/>
        <v>0</v>
      </c>
      <c r="W49" s="34"/>
    </row>
    <row r="50" spans="1:23" ht="45" customHeight="1" x14ac:dyDescent="0.25">
      <c r="A50" s="35"/>
      <c r="B50" s="122" t="str">
        <f>IFERROR(VLOOKUP(A50,Empresas!$A$1:$B$30,2,),"")</f>
        <v/>
      </c>
      <c r="C50" s="125"/>
      <c r="D50" s="121" t="str">
        <f>IFERROR(VLOOKUP(C50,'Localidades Viviendas'!$A$1:$K$1260,7,),"")</f>
        <v/>
      </c>
      <c r="E50" s="121" t="str">
        <f>IFERROR(VLOOKUP(C50,'Localidades Viviendas'!$A$1:$K$1260,5,),"")</f>
        <v/>
      </c>
      <c r="F50" s="121" t="str">
        <f>IFERROR(VLOOKUP(C50,'Localidades Viviendas'!$A$1:$K$1260,3,),"")</f>
        <v/>
      </c>
      <c r="G50" s="124" t="str">
        <f>IFERROR(VLOOKUP(C50,'Localidades Viviendas'!$A$1:$K$1260,10,),"")</f>
        <v/>
      </c>
      <c r="H50" s="34"/>
      <c r="I50" s="34"/>
      <c r="J50" s="34"/>
      <c r="K50" s="34"/>
      <c r="L50" s="34"/>
      <c r="M50" s="128">
        <f t="shared" si="1"/>
        <v>0</v>
      </c>
      <c r="N50" s="128" t="str">
        <f>IFERROR(VLOOKUP(C50,'Localidades Viviendas'!$A$1:$K$1260,9,),"")</f>
        <v/>
      </c>
      <c r="O50" s="133" t="str">
        <f t="shared" si="2"/>
        <v/>
      </c>
      <c r="P50" s="127" t="e">
        <f t="shared" si="3"/>
        <v>#VALUE!</v>
      </c>
      <c r="Q50" s="129"/>
      <c r="R50" s="129"/>
      <c r="S50" s="129"/>
      <c r="T50" s="129"/>
      <c r="U50" s="129"/>
      <c r="V50" s="39">
        <f t="shared" si="0"/>
        <v>0</v>
      </c>
      <c r="W50" s="34"/>
    </row>
    <row r="51" spans="1:23" ht="45" customHeight="1" x14ac:dyDescent="0.25">
      <c r="A51" s="35"/>
      <c r="B51" s="122" t="str">
        <f>IFERROR(VLOOKUP(A51,Empresas!$A$1:$B$30,2,),"")</f>
        <v/>
      </c>
      <c r="C51" s="125"/>
      <c r="D51" s="121" t="str">
        <f>IFERROR(VLOOKUP(C51,'Localidades Viviendas'!$A$1:$K$1260,7,),"")</f>
        <v/>
      </c>
      <c r="E51" s="121" t="str">
        <f>IFERROR(VLOOKUP(C51,'Localidades Viviendas'!$A$1:$K$1260,5,),"")</f>
        <v/>
      </c>
      <c r="F51" s="121" t="str">
        <f>IFERROR(VLOOKUP(C51,'Localidades Viviendas'!$A$1:$K$1260,3,),"")</f>
        <v/>
      </c>
      <c r="G51" s="124" t="str">
        <f>IFERROR(VLOOKUP(C51,'Localidades Viviendas'!$A$1:$K$1260,10,),"")</f>
        <v/>
      </c>
      <c r="H51" s="34"/>
      <c r="I51" s="34"/>
      <c r="J51" s="34"/>
      <c r="K51" s="34"/>
      <c r="L51" s="34"/>
      <c r="M51" s="128">
        <f t="shared" si="1"/>
        <v>0</v>
      </c>
      <c r="N51" s="128" t="str">
        <f>IFERROR(VLOOKUP(C51,'Localidades Viviendas'!$A$1:$K$1260,9,),"")</f>
        <v/>
      </c>
      <c r="O51" s="133" t="str">
        <f t="shared" si="2"/>
        <v/>
      </c>
      <c r="P51" s="127" t="e">
        <f t="shared" si="3"/>
        <v>#VALUE!</v>
      </c>
      <c r="Q51" s="129"/>
      <c r="R51" s="129"/>
      <c r="S51" s="129"/>
      <c r="T51" s="129"/>
      <c r="U51" s="129"/>
      <c r="V51" s="39">
        <f t="shared" si="0"/>
        <v>0</v>
      </c>
      <c r="W51" s="34"/>
    </row>
    <row r="52" spans="1:23" ht="45" customHeight="1" x14ac:dyDescent="0.25">
      <c r="A52" s="35"/>
      <c r="B52" s="122" t="str">
        <f>IFERROR(VLOOKUP(A52,Empresas!$A$1:$B$30,2,),"")</f>
        <v/>
      </c>
      <c r="C52" s="125"/>
      <c r="D52" s="121" t="str">
        <f>IFERROR(VLOOKUP(C52,'Localidades Viviendas'!$A$1:$K$1260,7,),"")</f>
        <v/>
      </c>
      <c r="E52" s="121" t="str">
        <f>IFERROR(VLOOKUP(C52,'Localidades Viviendas'!$A$1:$K$1260,5,),"")</f>
        <v/>
      </c>
      <c r="F52" s="121" t="str">
        <f>IFERROR(VLOOKUP(C52,'Localidades Viviendas'!$A$1:$K$1260,3,),"")</f>
        <v/>
      </c>
      <c r="G52" s="124" t="str">
        <f>IFERROR(VLOOKUP(C52,'Localidades Viviendas'!$A$1:$K$1260,10,),"")</f>
        <v/>
      </c>
      <c r="H52" s="34"/>
      <c r="I52" s="34"/>
      <c r="J52" s="34"/>
      <c r="K52" s="34"/>
      <c r="L52" s="34"/>
      <c r="M52" s="128">
        <f t="shared" si="1"/>
        <v>0</v>
      </c>
      <c r="N52" s="128" t="str">
        <f>IFERROR(VLOOKUP(C52,'Localidades Viviendas'!$A$1:$K$1260,9,),"")</f>
        <v/>
      </c>
      <c r="O52" s="133" t="str">
        <f t="shared" si="2"/>
        <v/>
      </c>
      <c r="P52" s="127" t="e">
        <f t="shared" si="3"/>
        <v>#VALUE!</v>
      </c>
      <c r="Q52" s="129"/>
      <c r="R52" s="129"/>
      <c r="S52" s="129"/>
      <c r="T52" s="129"/>
      <c r="U52" s="129"/>
      <c r="V52" s="39">
        <f t="shared" si="0"/>
        <v>0</v>
      </c>
      <c r="W52" s="34"/>
    </row>
    <row r="53" spans="1:23" ht="45" customHeight="1" x14ac:dyDescent="0.25">
      <c r="A53" s="35"/>
      <c r="B53" s="122" t="str">
        <f>IFERROR(VLOOKUP(A53,Empresas!$A$1:$B$30,2,),"")</f>
        <v/>
      </c>
      <c r="C53" s="125"/>
      <c r="D53" s="121" t="str">
        <f>IFERROR(VLOOKUP(C53,'Localidades Viviendas'!$A$1:$K$1260,7,),"")</f>
        <v/>
      </c>
      <c r="E53" s="121" t="str">
        <f>IFERROR(VLOOKUP(C53,'Localidades Viviendas'!$A$1:$K$1260,5,),"")</f>
        <v/>
      </c>
      <c r="F53" s="121" t="str">
        <f>IFERROR(VLOOKUP(C53,'Localidades Viviendas'!$A$1:$K$1260,3,),"")</f>
        <v/>
      </c>
      <c r="G53" s="124" t="str">
        <f>IFERROR(VLOOKUP(C53,'Localidades Viviendas'!$A$1:$K$1260,10,),"")</f>
        <v/>
      </c>
      <c r="H53" s="34"/>
      <c r="I53" s="34"/>
      <c r="J53" s="34"/>
      <c r="K53" s="34"/>
      <c r="L53" s="34"/>
      <c r="M53" s="128">
        <f t="shared" si="1"/>
        <v>0</v>
      </c>
      <c r="N53" s="128" t="str">
        <f>IFERROR(VLOOKUP(C53,'Localidades Viviendas'!$A$1:$K$1260,9,),"")</f>
        <v/>
      </c>
      <c r="O53" s="133" t="str">
        <f t="shared" si="2"/>
        <v/>
      </c>
      <c r="P53" s="127" t="e">
        <f t="shared" si="3"/>
        <v>#VALUE!</v>
      </c>
      <c r="Q53" s="129"/>
      <c r="R53" s="129"/>
      <c r="S53" s="129"/>
      <c r="T53" s="129"/>
      <c r="U53" s="129"/>
      <c r="V53" s="39">
        <f t="shared" si="0"/>
        <v>0</v>
      </c>
      <c r="W53" s="34"/>
    </row>
    <row r="54" spans="1:23" ht="45" customHeight="1" x14ac:dyDescent="0.25">
      <c r="A54" s="35"/>
      <c r="B54" s="122" t="str">
        <f>IFERROR(VLOOKUP(A54,Empresas!$A$1:$B$30,2,),"")</f>
        <v/>
      </c>
      <c r="C54" s="125"/>
      <c r="D54" s="121" t="str">
        <f>IFERROR(VLOOKUP(C54,'Localidades Viviendas'!$A$1:$K$1260,7,),"")</f>
        <v/>
      </c>
      <c r="E54" s="121" t="str">
        <f>IFERROR(VLOOKUP(C54,'Localidades Viviendas'!$A$1:$K$1260,5,),"")</f>
        <v/>
      </c>
      <c r="F54" s="121" t="str">
        <f>IFERROR(VLOOKUP(C54,'Localidades Viviendas'!$A$1:$K$1260,3,),"")</f>
        <v/>
      </c>
      <c r="G54" s="124" t="str">
        <f>IFERROR(VLOOKUP(C54,'Localidades Viviendas'!$A$1:$K$1260,10,),"")</f>
        <v/>
      </c>
      <c r="H54" s="34"/>
      <c r="I54" s="34"/>
      <c r="J54" s="34"/>
      <c r="K54" s="34"/>
      <c r="L54" s="34"/>
      <c r="M54" s="128">
        <f t="shared" si="1"/>
        <v>0</v>
      </c>
      <c r="N54" s="128" t="str">
        <f>IFERROR(VLOOKUP(C54,'Localidades Viviendas'!$A$1:$K$1260,9,),"")</f>
        <v/>
      </c>
      <c r="O54" s="133" t="str">
        <f t="shared" si="2"/>
        <v/>
      </c>
      <c r="P54" s="127" t="e">
        <f t="shared" si="3"/>
        <v>#VALUE!</v>
      </c>
      <c r="Q54" s="129"/>
      <c r="R54" s="129"/>
      <c r="S54" s="129"/>
      <c r="T54" s="129"/>
      <c r="U54" s="129"/>
      <c r="V54" s="39">
        <f t="shared" si="0"/>
        <v>0</v>
      </c>
      <c r="W54" s="34"/>
    </row>
    <row r="55" spans="1:23" ht="45" customHeight="1" x14ac:dyDescent="0.25">
      <c r="A55" s="35"/>
      <c r="B55" s="122" t="str">
        <f>IFERROR(VLOOKUP(A55,Empresas!$A$1:$B$30,2,),"")</f>
        <v/>
      </c>
      <c r="C55" s="125"/>
      <c r="D55" s="121" t="str">
        <f>IFERROR(VLOOKUP(C55,'Localidades Viviendas'!$A$1:$K$1260,7,),"")</f>
        <v/>
      </c>
      <c r="E55" s="121" t="str">
        <f>IFERROR(VLOOKUP(C55,'Localidades Viviendas'!$A$1:$K$1260,5,),"")</f>
        <v/>
      </c>
      <c r="F55" s="121" t="str">
        <f>IFERROR(VLOOKUP(C55,'Localidades Viviendas'!$A$1:$K$1260,3,),"")</f>
        <v/>
      </c>
      <c r="G55" s="124" t="str">
        <f>IFERROR(VLOOKUP(C55,'Localidades Viviendas'!$A$1:$K$1260,10,),"")</f>
        <v/>
      </c>
      <c r="H55" s="34"/>
      <c r="I55" s="34"/>
      <c r="J55" s="34"/>
      <c r="K55" s="34"/>
      <c r="L55" s="34"/>
      <c r="M55" s="128">
        <f t="shared" si="1"/>
        <v>0</v>
      </c>
      <c r="N55" s="128" t="str">
        <f>IFERROR(VLOOKUP(C55,'Localidades Viviendas'!$A$1:$K$1260,9,),"")</f>
        <v/>
      </c>
      <c r="O55" s="133" t="str">
        <f t="shared" si="2"/>
        <v/>
      </c>
      <c r="P55" s="127" t="e">
        <f t="shared" si="3"/>
        <v>#VALUE!</v>
      </c>
      <c r="Q55" s="129"/>
      <c r="R55" s="129"/>
      <c r="S55" s="129"/>
      <c r="T55" s="129"/>
      <c r="U55" s="129"/>
      <c r="V55" s="39">
        <f t="shared" si="0"/>
        <v>0</v>
      </c>
      <c r="W55" s="34"/>
    </row>
    <row r="56" spans="1:23" ht="45" customHeight="1" x14ac:dyDescent="0.25">
      <c r="A56" s="35"/>
      <c r="B56" s="122" t="str">
        <f>IFERROR(VLOOKUP(A56,Empresas!$A$1:$B$30,2,),"")</f>
        <v/>
      </c>
      <c r="C56" s="125"/>
      <c r="D56" s="121" t="str">
        <f>IFERROR(VLOOKUP(C56,'Localidades Viviendas'!$A$1:$K$1260,7,),"")</f>
        <v/>
      </c>
      <c r="E56" s="121" t="str">
        <f>IFERROR(VLOOKUP(C56,'Localidades Viviendas'!$A$1:$K$1260,5,),"")</f>
        <v/>
      </c>
      <c r="F56" s="121" t="str">
        <f>IFERROR(VLOOKUP(C56,'Localidades Viviendas'!$A$1:$K$1260,3,),"")</f>
        <v/>
      </c>
      <c r="G56" s="124" t="str">
        <f>IFERROR(VLOOKUP(C56,'Localidades Viviendas'!$A$1:$K$1260,10,),"")</f>
        <v/>
      </c>
      <c r="H56" s="34"/>
      <c r="I56" s="34"/>
      <c r="J56" s="34"/>
      <c r="K56" s="34"/>
      <c r="L56" s="34"/>
      <c r="M56" s="128">
        <f t="shared" si="1"/>
        <v>0</v>
      </c>
      <c r="N56" s="128" t="str">
        <f>IFERROR(VLOOKUP(C56,'Localidades Viviendas'!$A$1:$K$1260,9,),"")</f>
        <v/>
      </c>
      <c r="O56" s="133" t="str">
        <f t="shared" si="2"/>
        <v/>
      </c>
      <c r="P56" s="127" t="e">
        <f t="shared" si="3"/>
        <v>#VALUE!</v>
      </c>
      <c r="Q56" s="129"/>
      <c r="R56" s="129"/>
      <c r="S56" s="129"/>
      <c r="T56" s="129"/>
      <c r="U56" s="129"/>
      <c r="V56" s="39">
        <f t="shared" si="0"/>
        <v>0</v>
      </c>
      <c r="W56" s="34"/>
    </row>
    <row r="57" spans="1:23" ht="45" customHeight="1" x14ac:dyDescent="0.25">
      <c r="A57" s="35"/>
      <c r="B57" s="122" t="str">
        <f>IFERROR(VLOOKUP(A57,Empresas!$A$1:$B$30,2,),"")</f>
        <v/>
      </c>
      <c r="C57" s="125"/>
      <c r="D57" s="121" t="str">
        <f>IFERROR(VLOOKUP(C57,'Localidades Viviendas'!$A$1:$K$1260,7,),"")</f>
        <v/>
      </c>
      <c r="E57" s="121" t="str">
        <f>IFERROR(VLOOKUP(C57,'Localidades Viviendas'!$A$1:$K$1260,5,),"")</f>
        <v/>
      </c>
      <c r="F57" s="121" t="str">
        <f>IFERROR(VLOOKUP(C57,'Localidades Viviendas'!$A$1:$K$1260,3,),"")</f>
        <v/>
      </c>
      <c r="G57" s="124" t="str">
        <f>IFERROR(VLOOKUP(C57,'Localidades Viviendas'!$A$1:$K$1260,10,),"")</f>
        <v/>
      </c>
      <c r="H57" s="34"/>
      <c r="I57" s="34"/>
      <c r="J57" s="34"/>
      <c r="K57" s="34"/>
      <c r="L57" s="34"/>
      <c r="M57" s="128">
        <f t="shared" si="1"/>
        <v>0</v>
      </c>
      <c r="N57" s="128" t="str">
        <f>IFERROR(VLOOKUP(C57,'Localidades Viviendas'!$A$1:$K$1260,9,),"")</f>
        <v/>
      </c>
      <c r="O57" s="133" t="str">
        <f t="shared" si="2"/>
        <v/>
      </c>
      <c r="P57" s="127" t="e">
        <f t="shared" si="3"/>
        <v>#VALUE!</v>
      </c>
      <c r="Q57" s="129"/>
      <c r="R57" s="129"/>
      <c r="S57" s="129"/>
      <c r="T57" s="129"/>
      <c r="U57" s="129"/>
      <c r="V57" s="39">
        <f t="shared" si="0"/>
        <v>0</v>
      </c>
      <c r="W57" s="34"/>
    </row>
    <row r="58" spans="1:23" ht="45" customHeight="1" x14ac:dyDescent="0.25">
      <c r="A58" s="35"/>
      <c r="B58" s="122" t="str">
        <f>IFERROR(VLOOKUP(A58,Empresas!$A$1:$B$30,2,),"")</f>
        <v/>
      </c>
      <c r="C58" s="125"/>
      <c r="D58" s="121" t="str">
        <f>IFERROR(VLOOKUP(C58,'Localidades Viviendas'!$A$1:$K$1260,7,),"")</f>
        <v/>
      </c>
      <c r="E58" s="121" t="str">
        <f>IFERROR(VLOOKUP(C58,'Localidades Viviendas'!$A$1:$K$1260,5,),"")</f>
        <v/>
      </c>
      <c r="F58" s="121" t="str">
        <f>IFERROR(VLOOKUP(C58,'Localidades Viviendas'!$A$1:$K$1260,3,),"")</f>
        <v/>
      </c>
      <c r="G58" s="124" t="str">
        <f>IFERROR(VLOOKUP(C58,'Localidades Viviendas'!$A$1:$K$1260,10,),"")</f>
        <v/>
      </c>
      <c r="H58" s="34"/>
      <c r="I58" s="34"/>
      <c r="J58" s="34"/>
      <c r="K58" s="34"/>
      <c r="L58" s="34"/>
      <c r="M58" s="128">
        <f t="shared" si="1"/>
        <v>0</v>
      </c>
      <c r="N58" s="128" t="str">
        <f>IFERROR(VLOOKUP(C58,'Localidades Viviendas'!$A$1:$K$1260,9,),"")</f>
        <v/>
      </c>
      <c r="O58" s="133" t="str">
        <f t="shared" si="2"/>
        <v/>
      </c>
      <c r="P58" s="127" t="e">
        <f t="shared" si="3"/>
        <v>#VALUE!</v>
      </c>
      <c r="Q58" s="129"/>
      <c r="R58" s="129"/>
      <c r="S58" s="129"/>
      <c r="T58" s="129"/>
      <c r="U58" s="129"/>
      <c r="V58" s="39">
        <f t="shared" si="0"/>
        <v>0</v>
      </c>
      <c r="W58" s="34"/>
    </row>
    <row r="59" spans="1:23" ht="45" customHeight="1" x14ac:dyDescent="0.25">
      <c r="A59" s="35"/>
      <c r="B59" s="122" t="str">
        <f>IFERROR(VLOOKUP(A59,Empresas!$A$1:$B$30,2,),"")</f>
        <v/>
      </c>
      <c r="C59" s="125"/>
      <c r="D59" s="121" t="str">
        <f>IFERROR(VLOOKUP(C59,'Localidades Viviendas'!$A$1:$K$1260,7,),"")</f>
        <v/>
      </c>
      <c r="E59" s="121" t="str">
        <f>IFERROR(VLOOKUP(C59,'Localidades Viviendas'!$A$1:$K$1260,5,),"")</f>
        <v/>
      </c>
      <c r="F59" s="121" t="str">
        <f>IFERROR(VLOOKUP(C59,'Localidades Viviendas'!$A$1:$K$1260,3,),"")</f>
        <v/>
      </c>
      <c r="G59" s="124" t="str">
        <f>IFERROR(VLOOKUP(C59,'Localidades Viviendas'!$A$1:$K$1260,10,),"")</f>
        <v/>
      </c>
      <c r="H59" s="34"/>
      <c r="I59" s="34"/>
      <c r="J59" s="34"/>
      <c r="K59" s="34"/>
      <c r="L59" s="34"/>
      <c r="M59" s="128">
        <f t="shared" si="1"/>
        <v>0</v>
      </c>
      <c r="N59" s="128" t="str">
        <f>IFERROR(VLOOKUP(C59,'Localidades Viviendas'!$A$1:$K$1260,9,),"")</f>
        <v/>
      </c>
      <c r="O59" s="133" t="str">
        <f t="shared" si="2"/>
        <v/>
      </c>
      <c r="P59" s="127" t="e">
        <f t="shared" si="3"/>
        <v>#VALUE!</v>
      </c>
      <c r="Q59" s="129"/>
      <c r="R59" s="129"/>
      <c r="S59" s="129"/>
      <c r="T59" s="129"/>
      <c r="U59" s="129"/>
      <c r="V59" s="39">
        <f t="shared" si="0"/>
        <v>0</v>
      </c>
      <c r="W59" s="34"/>
    </row>
    <row r="60" spans="1:23" ht="45" customHeight="1" x14ac:dyDescent="0.25">
      <c r="A60" s="35"/>
      <c r="B60" s="122" t="str">
        <f>IFERROR(VLOOKUP(A60,Empresas!$A$1:$B$30,2,),"")</f>
        <v/>
      </c>
      <c r="C60" s="125"/>
      <c r="D60" s="121" t="str">
        <f>IFERROR(VLOOKUP(C60,'Localidades Viviendas'!$A$1:$K$1260,7,),"")</f>
        <v/>
      </c>
      <c r="E60" s="121" t="str">
        <f>IFERROR(VLOOKUP(C60,'Localidades Viviendas'!$A$1:$K$1260,5,),"")</f>
        <v/>
      </c>
      <c r="F60" s="121" t="str">
        <f>IFERROR(VLOOKUP(C60,'Localidades Viviendas'!$A$1:$K$1260,3,),"")</f>
        <v/>
      </c>
      <c r="G60" s="124" t="str">
        <f>IFERROR(VLOOKUP(C60,'Localidades Viviendas'!$A$1:$K$1260,10,),"")</f>
        <v/>
      </c>
      <c r="H60" s="34"/>
      <c r="I60" s="34"/>
      <c r="J60" s="34"/>
      <c r="K60" s="34"/>
      <c r="L60" s="34"/>
      <c r="M60" s="128">
        <f t="shared" si="1"/>
        <v>0</v>
      </c>
      <c r="N60" s="128" t="str">
        <f>IFERROR(VLOOKUP(C60,'Localidades Viviendas'!$A$1:$K$1260,9,),"")</f>
        <v/>
      </c>
      <c r="O60" s="133" t="str">
        <f t="shared" si="2"/>
        <v/>
      </c>
      <c r="P60" s="127" t="e">
        <f t="shared" si="3"/>
        <v>#VALUE!</v>
      </c>
      <c r="Q60" s="129"/>
      <c r="R60" s="129"/>
      <c r="S60" s="129"/>
      <c r="T60" s="129"/>
      <c r="U60" s="129"/>
      <c r="V60" s="39">
        <f t="shared" si="0"/>
        <v>0</v>
      </c>
      <c r="W60" s="34"/>
    </row>
    <row r="61" spans="1:23" ht="45" customHeight="1" x14ac:dyDescent="0.25">
      <c r="A61" s="35"/>
      <c r="B61" s="122" t="str">
        <f>IFERROR(VLOOKUP(A61,Empresas!$A$1:$B$30,2,),"")</f>
        <v/>
      </c>
      <c r="C61" s="125"/>
      <c r="D61" s="121" t="str">
        <f>IFERROR(VLOOKUP(C61,'Localidades Viviendas'!$A$1:$K$1260,7,),"")</f>
        <v/>
      </c>
      <c r="E61" s="121" t="str">
        <f>IFERROR(VLOOKUP(C61,'Localidades Viviendas'!$A$1:$K$1260,5,),"")</f>
        <v/>
      </c>
      <c r="F61" s="121" t="str">
        <f>IFERROR(VLOOKUP(C61,'Localidades Viviendas'!$A$1:$K$1260,3,),"")</f>
        <v/>
      </c>
      <c r="G61" s="124" t="str">
        <f>IFERROR(VLOOKUP(C61,'Localidades Viviendas'!$A$1:$K$1260,10,),"")</f>
        <v/>
      </c>
      <c r="H61" s="34"/>
      <c r="I61" s="34"/>
      <c r="J61" s="34"/>
      <c r="K61" s="34"/>
      <c r="L61" s="34"/>
      <c r="M61" s="128">
        <f t="shared" si="1"/>
        <v>0</v>
      </c>
      <c r="N61" s="128" t="str">
        <f>IFERROR(VLOOKUP(C61,'Localidades Viviendas'!$A$1:$K$1260,9,),"")</f>
        <v/>
      </c>
      <c r="O61" s="133" t="str">
        <f t="shared" si="2"/>
        <v/>
      </c>
      <c r="P61" s="127" t="e">
        <f t="shared" si="3"/>
        <v>#VALUE!</v>
      </c>
      <c r="Q61" s="129"/>
      <c r="R61" s="129"/>
      <c r="S61" s="129"/>
      <c r="T61" s="129"/>
      <c r="U61" s="129"/>
      <c r="V61" s="39">
        <f t="shared" si="0"/>
        <v>0</v>
      </c>
      <c r="W61" s="34"/>
    </row>
    <row r="62" spans="1:23" ht="45" customHeight="1" x14ac:dyDescent="0.25">
      <c r="A62" s="35"/>
      <c r="B62" s="122" t="str">
        <f>IFERROR(VLOOKUP(A62,Empresas!$A$1:$B$30,2,),"")</f>
        <v/>
      </c>
      <c r="C62" s="125"/>
      <c r="D62" s="121" t="str">
        <f>IFERROR(VLOOKUP(C62,'Localidades Viviendas'!$A$1:$K$1260,7,),"")</f>
        <v/>
      </c>
      <c r="E62" s="121" t="str">
        <f>IFERROR(VLOOKUP(C62,'Localidades Viviendas'!$A$1:$K$1260,5,),"")</f>
        <v/>
      </c>
      <c r="F62" s="121" t="str">
        <f>IFERROR(VLOOKUP(C62,'Localidades Viviendas'!$A$1:$K$1260,3,),"")</f>
        <v/>
      </c>
      <c r="G62" s="124" t="str">
        <f>IFERROR(VLOOKUP(C62,'Localidades Viviendas'!$A$1:$K$1260,10,),"")</f>
        <v/>
      </c>
      <c r="H62" s="34"/>
      <c r="I62" s="34"/>
      <c r="J62" s="34"/>
      <c r="K62" s="34"/>
      <c r="L62" s="34"/>
      <c r="M62" s="128">
        <f t="shared" si="1"/>
        <v>0</v>
      </c>
      <c r="N62" s="128" t="str">
        <f>IFERROR(VLOOKUP(C62,'Localidades Viviendas'!$A$1:$K$1260,9,),"")</f>
        <v/>
      </c>
      <c r="O62" s="133" t="str">
        <f t="shared" si="2"/>
        <v/>
      </c>
      <c r="P62" s="127" t="e">
        <f t="shared" si="3"/>
        <v>#VALUE!</v>
      </c>
      <c r="Q62" s="129"/>
      <c r="R62" s="129"/>
      <c r="S62" s="129"/>
      <c r="T62" s="129"/>
      <c r="U62" s="129"/>
      <c r="V62" s="39">
        <f t="shared" si="0"/>
        <v>0</v>
      </c>
      <c r="W62" s="34"/>
    </row>
    <row r="63" spans="1:23" ht="45" customHeight="1" x14ac:dyDescent="0.25">
      <c r="A63" s="35"/>
      <c r="B63" s="122" t="str">
        <f>IFERROR(VLOOKUP(A63,Empresas!$A$1:$B$30,2,),"")</f>
        <v/>
      </c>
      <c r="C63" s="125"/>
      <c r="D63" s="121" t="str">
        <f>IFERROR(VLOOKUP(C63,'Localidades Viviendas'!$A$1:$K$1260,7,),"")</f>
        <v/>
      </c>
      <c r="E63" s="121" t="str">
        <f>IFERROR(VLOOKUP(C63,'Localidades Viviendas'!$A$1:$K$1260,5,),"")</f>
        <v/>
      </c>
      <c r="F63" s="121" t="str">
        <f>IFERROR(VLOOKUP(C63,'Localidades Viviendas'!$A$1:$K$1260,3,),"")</f>
        <v/>
      </c>
      <c r="G63" s="124" t="str">
        <f>IFERROR(VLOOKUP(C63,'Localidades Viviendas'!$A$1:$K$1260,10,),"")</f>
        <v/>
      </c>
      <c r="H63" s="34"/>
      <c r="I63" s="34"/>
      <c r="J63" s="34"/>
      <c r="K63" s="34"/>
      <c r="L63" s="34"/>
      <c r="M63" s="128">
        <f t="shared" si="1"/>
        <v>0</v>
      </c>
      <c r="N63" s="128" t="str">
        <f>IFERROR(VLOOKUP(C63,'Localidades Viviendas'!$A$1:$K$1260,9,),"")</f>
        <v/>
      </c>
      <c r="O63" s="133" t="str">
        <f t="shared" si="2"/>
        <v/>
      </c>
      <c r="P63" s="127" t="e">
        <f t="shared" si="3"/>
        <v>#VALUE!</v>
      </c>
      <c r="Q63" s="129"/>
      <c r="R63" s="129"/>
      <c r="S63" s="129"/>
      <c r="T63" s="129"/>
      <c r="U63" s="129"/>
      <c r="V63" s="39">
        <f t="shared" si="0"/>
        <v>0</v>
      </c>
      <c r="W63" s="34"/>
    </row>
    <row r="64" spans="1:23" ht="45" customHeight="1" x14ac:dyDescent="0.25">
      <c r="A64" s="35"/>
      <c r="B64" s="122" t="str">
        <f>IFERROR(VLOOKUP(A64,Empresas!$A$1:$B$30,2,),"")</f>
        <v/>
      </c>
      <c r="C64" s="125"/>
      <c r="D64" s="121" t="str">
        <f>IFERROR(VLOOKUP(C64,'Localidades Viviendas'!$A$1:$K$1260,7,),"")</f>
        <v/>
      </c>
      <c r="E64" s="121" t="str">
        <f>IFERROR(VLOOKUP(C64,'Localidades Viviendas'!$A$1:$K$1260,5,),"")</f>
        <v/>
      </c>
      <c r="F64" s="121" t="str">
        <f>IFERROR(VLOOKUP(C64,'Localidades Viviendas'!$A$1:$K$1260,3,),"")</f>
        <v/>
      </c>
      <c r="G64" s="124" t="str">
        <f>IFERROR(VLOOKUP(C64,'Localidades Viviendas'!$A$1:$K$1260,10,),"")</f>
        <v/>
      </c>
      <c r="H64" s="34"/>
      <c r="I64" s="34"/>
      <c r="J64" s="34"/>
      <c r="K64" s="34"/>
      <c r="L64" s="34"/>
      <c r="M64" s="128">
        <f t="shared" si="1"/>
        <v>0</v>
      </c>
      <c r="N64" s="128" t="str">
        <f>IFERROR(VLOOKUP(C64,'Localidades Viviendas'!$A$1:$K$1260,9,),"")</f>
        <v/>
      </c>
      <c r="O64" s="133" t="str">
        <f t="shared" si="2"/>
        <v/>
      </c>
      <c r="P64" s="127" t="e">
        <f t="shared" si="3"/>
        <v>#VALUE!</v>
      </c>
      <c r="Q64" s="129"/>
      <c r="R64" s="129"/>
      <c r="S64" s="129"/>
      <c r="T64" s="129"/>
      <c r="U64" s="129"/>
      <c r="V64" s="39">
        <f t="shared" si="0"/>
        <v>0</v>
      </c>
      <c r="W64" s="34"/>
    </row>
    <row r="65" spans="1:23" ht="45" customHeight="1" x14ac:dyDescent="0.25">
      <c r="A65" s="35"/>
      <c r="B65" s="122" t="str">
        <f>IFERROR(VLOOKUP(A65,Empresas!$A$1:$B$30,2,),"")</f>
        <v/>
      </c>
      <c r="C65" s="125"/>
      <c r="D65" s="121" t="str">
        <f>IFERROR(VLOOKUP(C65,'Localidades Viviendas'!$A$1:$K$1260,7,),"")</f>
        <v/>
      </c>
      <c r="E65" s="121" t="str">
        <f>IFERROR(VLOOKUP(C65,'Localidades Viviendas'!$A$1:$K$1260,5,),"")</f>
        <v/>
      </c>
      <c r="F65" s="121" t="str">
        <f>IFERROR(VLOOKUP(C65,'Localidades Viviendas'!$A$1:$K$1260,3,),"")</f>
        <v/>
      </c>
      <c r="G65" s="124" t="str">
        <f>IFERROR(VLOOKUP(C65,'Localidades Viviendas'!$A$1:$K$1260,10,),"")</f>
        <v/>
      </c>
      <c r="H65" s="34"/>
      <c r="I65" s="34"/>
      <c r="J65" s="34"/>
      <c r="K65" s="34"/>
      <c r="L65" s="34"/>
      <c r="M65" s="128">
        <f t="shared" si="1"/>
        <v>0</v>
      </c>
      <c r="N65" s="128" t="str">
        <f>IFERROR(VLOOKUP(C65,'Localidades Viviendas'!$A$1:$K$1260,9,),"")</f>
        <v/>
      </c>
      <c r="O65" s="133" t="str">
        <f t="shared" si="2"/>
        <v/>
      </c>
      <c r="P65" s="127" t="e">
        <f t="shared" si="3"/>
        <v>#VALUE!</v>
      </c>
      <c r="Q65" s="129"/>
      <c r="R65" s="129"/>
      <c r="S65" s="129"/>
      <c r="T65" s="129"/>
      <c r="U65" s="129"/>
      <c r="V65" s="39">
        <f t="shared" si="0"/>
        <v>0</v>
      </c>
      <c r="W65" s="34"/>
    </row>
    <row r="66" spans="1:23" ht="45" customHeight="1" x14ac:dyDescent="0.25">
      <c r="A66" s="35"/>
      <c r="B66" s="122" t="str">
        <f>IFERROR(VLOOKUP(A66,Empresas!$A$1:$B$30,2,),"")</f>
        <v/>
      </c>
      <c r="C66" s="125"/>
      <c r="D66" s="121" t="str">
        <f>IFERROR(VLOOKUP(C66,'Localidades Viviendas'!$A$1:$K$1260,7,),"")</f>
        <v/>
      </c>
      <c r="E66" s="121" t="str">
        <f>IFERROR(VLOOKUP(C66,'Localidades Viviendas'!$A$1:$K$1260,5,),"")</f>
        <v/>
      </c>
      <c r="F66" s="121" t="str">
        <f>IFERROR(VLOOKUP(C66,'Localidades Viviendas'!$A$1:$K$1260,3,),"")</f>
        <v/>
      </c>
      <c r="G66" s="124" t="str">
        <f>IFERROR(VLOOKUP(C66,'Localidades Viviendas'!$A$1:$K$1260,10,),"")</f>
        <v/>
      </c>
      <c r="H66" s="34"/>
      <c r="I66" s="34"/>
      <c r="J66" s="34"/>
      <c r="K66" s="34"/>
      <c r="L66" s="34"/>
      <c r="M66" s="128">
        <f t="shared" si="1"/>
        <v>0</v>
      </c>
      <c r="N66" s="128" t="str">
        <f>IFERROR(VLOOKUP(C66,'Localidades Viviendas'!$A$1:$K$1260,9,),"")</f>
        <v/>
      </c>
      <c r="O66" s="133" t="str">
        <f t="shared" si="2"/>
        <v/>
      </c>
      <c r="P66" s="127" t="e">
        <f t="shared" si="3"/>
        <v>#VALUE!</v>
      </c>
      <c r="Q66" s="129"/>
      <c r="R66" s="129"/>
      <c r="S66" s="129"/>
      <c r="T66" s="129"/>
      <c r="U66" s="129"/>
      <c r="V66" s="39">
        <f t="shared" ref="V66:V129" si="4">H66*Q66+I66*R66+J66*S66+K66*T66+L66*U66</f>
        <v>0</v>
      </c>
      <c r="W66" s="34"/>
    </row>
    <row r="67" spans="1:23" ht="45" customHeight="1" x14ac:dyDescent="0.25">
      <c r="A67" s="35"/>
      <c r="B67" s="122" t="str">
        <f>IFERROR(VLOOKUP(A67,Empresas!$A$1:$B$30,2,),"")</f>
        <v/>
      </c>
      <c r="C67" s="125"/>
      <c r="D67" s="121" t="str">
        <f>IFERROR(VLOOKUP(C67,'Localidades Viviendas'!$A$1:$K$1260,7,),"")</f>
        <v/>
      </c>
      <c r="E67" s="121" t="str">
        <f>IFERROR(VLOOKUP(C67,'Localidades Viviendas'!$A$1:$K$1260,5,),"")</f>
        <v/>
      </c>
      <c r="F67" s="121" t="str">
        <f>IFERROR(VLOOKUP(C67,'Localidades Viviendas'!$A$1:$K$1260,3,),"")</f>
        <v/>
      </c>
      <c r="G67" s="124" t="str">
        <f>IFERROR(VLOOKUP(C67,'Localidades Viviendas'!$A$1:$K$1260,10,),"")</f>
        <v/>
      </c>
      <c r="H67" s="34"/>
      <c r="I67" s="34"/>
      <c r="J67" s="34"/>
      <c r="K67" s="34"/>
      <c r="L67" s="34"/>
      <c r="M67" s="128">
        <f t="shared" ref="M67:M130" si="5">SUM(H67:L67)</f>
        <v>0</v>
      </c>
      <c r="N67" s="128" t="str">
        <f>IFERROR(VLOOKUP(C67,'Localidades Viviendas'!$A$1:$K$1260,9,),"")</f>
        <v/>
      </c>
      <c r="O67" s="133" t="str">
        <f t="shared" ref="O67:O130" si="6">IFERROR(M67-N67,"")</f>
        <v/>
      </c>
      <c r="P67" s="127" t="e">
        <f t="shared" ref="P67:P130" si="7">SIGN(O67)</f>
        <v>#VALUE!</v>
      </c>
      <c r="Q67" s="129"/>
      <c r="R67" s="129"/>
      <c r="S67" s="129"/>
      <c r="T67" s="129"/>
      <c r="U67" s="129"/>
      <c r="V67" s="39">
        <f t="shared" si="4"/>
        <v>0</v>
      </c>
      <c r="W67" s="34"/>
    </row>
    <row r="68" spans="1:23" ht="45" customHeight="1" x14ac:dyDescent="0.25">
      <c r="A68" s="35"/>
      <c r="B68" s="122" t="str">
        <f>IFERROR(VLOOKUP(A68,Empresas!$A$1:$B$30,2,),"")</f>
        <v/>
      </c>
      <c r="C68" s="125"/>
      <c r="D68" s="121" t="str">
        <f>IFERROR(VLOOKUP(C68,'Localidades Viviendas'!$A$1:$K$1260,7,),"")</f>
        <v/>
      </c>
      <c r="E68" s="121" t="str">
        <f>IFERROR(VLOOKUP(C68,'Localidades Viviendas'!$A$1:$K$1260,5,),"")</f>
        <v/>
      </c>
      <c r="F68" s="121" t="str">
        <f>IFERROR(VLOOKUP(C68,'Localidades Viviendas'!$A$1:$K$1260,3,),"")</f>
        <v/>
      </c>
      <c r="G68" s="124" t="str">
        <f>IFERROR(VLOOKUP(C68,'Localidades Viviendas'!$A$1:$K$1260,10,),"")</f>
        <v/>
      </c>
      <c r="H68" s="34"/>
      <c r="I68" s="34"/>
      <c r="J68" s="34"/>
      <c r="K68" s="34"/>
      <c r="L68" s="34"/>
      <c r="M68" s="128">
        <f t="shared" si="5"/>
        <v>0</v>
      </c>
      <c r="N68" s="128" t="str">
        <f>IFERROR(VLOOKUP(C68,'Localidades Viviendas'!$A$1:$K$1260,9,),"")</f>
        <v/>
      </c>
      <c r="O68" s="133" t="str">
        <f t="shared" si="6"/>
        <v/>
      </c>
      <c r="P68" s="127" t="e">
        <f t="shared" si="7"/>
        <v>#VALUE!</v>
      </c>
      <c r="Q68" s="129"/>
      <c r="R68" s="129"/>
      <c r="S68" s="129"/>
      <c r="T68" s="129"/>
      <c r="U68" s="129"/>
      <c r="V68" s="39">
        <f t="shared" si="4"/>
        <v>0</v>
      </c>
      <c r="W68" s="34"/>
    </row>
    <row r="69" spans="1:23" ht="45" customHeight="1" x14ac:dyDescent="0.25">
      <c r="A69" s="35"/>
      <c r="B69" s="122" t="str">
        <f>IFERROR(VLOOKUP(A69,Empresas!$A$1:$B$30,2,),"")</f>
        <v/>
      </c>
      <c r="C69" s="125"/>
      <c r="D69" s="121" t="str">
        <f>IFERROR(VLOOKUP(C69,'Localidades Viviendas'!$A$1:$K$1260,7,),"")</f>
        <v/>
      </c>
      <c r="E69" s="121" t="str">
        <f>IFERROR(VLOOKUP(C69,'Localidades Viviendas'!$A$1:$K$1260,5,),"")</f>
        <v/>
      </c>
      <c r="F69" s="121" t="str">
        <f>IFERROR(VLOOKUP(C69,'Localidades Viviendas'!$A$1:$K$1260,3,),"")</f>
        <v/>
      </c>
      <c r="G69" s="124" t="str">
        <f>IFERROR(VLOOKUP(C69,'Localidades Viviendas'!$A$1:$K$1260,10,),"")</f>
        <v/>
      </c>
      <c r="H69" s="34"/>
      <c r="I69" s="34"/>
      <c r="J69" s="34"/>
      <c r="K69" s="34"/>
      <c r="L69" s="34"/>
      <c r="M69" s="128">
        <f t="shared" si="5"/>
        <v>0</v>
      </c>
      <c r="N69" s="128" t="str">
        <f>IFERROR(VLOOKUP(C69,'Localidades Viviendas'!$A$1:$K$1260,9,),"")</f>
        <v/>
      </c>
      <c r="O69" s="133" t="str">
        <f t="shared" si="6"/>
        <v/>
      </c>
      <c r="P69" s="127" t="e">
        <f t="shared" si="7"/>
        <v>#VALUE!</v>
      </c>
      <c r="Q69" s="129"/>
      <c r="R69" s="129"/>
      <c r="S69" s="129"/>
      <c r="T69" s="129"/>
      <c r="U69" s="129"/>
      <c r="V69" s="39">
        <f t="shared" si="4"/>
        <v>0</v>
      </c>
      <c r="W69" s="34"/>
    </row>
    <row r="70" spans="1:23" ht="45" customHeight="1" x14ac:dyDescent="0.25">
      <c r="A70" s="35"/>
      <c r="B70" s="122" t="str">
        <f>IFERROR(VLOOKUP(A70,Empresas!$A$1:$B$30,2,),"")</f>
        <v/>
      </c>
      <c r="C70" s="125"/>
      <c r="D70" s="121" t="str">
        <f>IFERROR(VLOOKUP(C70,'Localidades Viviendas'!$A$1:$K$1260,7,),"")</f>
        <v/>
      </c>
      <c r="E70" s="121" t="str">
        <f>IFERROR(VLOOKUP(C70,'Localidades Viviendas'!$A$1:$K$1260,5,),"")</f>
        <v/>
      </c>
      <c r="F70" s="121" t="str">
        <f>IFERROR(VLOOKUP(C70,'Localidades Viviendas'!$A$1:$K$1260,3,),"")</f>
        <v/>
      </c>
      <c r="G70" s="124" t="str">
        <f>IFERROR(VLOOKUP(C70,'Localidades Viviendas'!$A$1:$K$1260,10,),"")</f>
        <v/>
      </c>
      <c r="H70" s="34"/>
      <c r="I70" s="34"/>
      <c r="J70" s="34"/>
      <c r="K70" s="34"/>
      <c r="L70" s="34"/>
      <c r="M70" s="128">
        <f t="shared" si="5"/>
        <v>0</v>
      </c>
      <c r="N70" s="128" t="str">
        <f>IFERROR(VLOOKUP(C70,'Localidades Viviendas'!$A$1:$K$1260,9,),"")</f>
        <v/>
      </c>
      <c r="O70" s="133" t="str">
        <f t="shared" si="6"/>
        <v/>
      </c>
      <c r="P70" s="127" t="e">
        <f t="shared" si="7"/>
        <v>#VALUE!</v>
      </c>
      <c r="Q70" s="129"/>
      <c r="R70" s="129"/>
      <c r="S70" s="129"/>
      <c r="T70" s="129"/>
      <c r="U70" s="129"/>
      <c r="V70" s="39">
        <f t="shared" si="4"/>
        <v>0</v>
      </c>
      <c r="W70" s="34"/>
    </row>
    <row r="71" spans="1:23" ht="45" customHeight="1" x14ac:dyDescent="0.25">
      <c r="A71" s="35"/>
      <c r="B71" s="122" t="str">
        <f>IFERROR(VLOOKUP(A71,Empresas!$A$1:$B$30,2,),"")</f>
        <v/>
      </c>
      <c r="C71" s="125"/>
      <c r="D71" s="121" t="str">
        <f>IFERROR(VLOOKUP(C71,'Localidades Viviendas'!$A$1:$K$1260,7,),"")</f>
        <v/>
      </c>
      <c r="E71" s="121" t="str">
        <f>IFERROR(VLOOKUP(C71,'Localidades Viviendas'!$A$1:$K$1260,5,),"")</f>
        <v/>
      </c>
      <c r="F71" s="121" t="str">
        <f>IFERROR(VLOOKUP(C71,'Localidades Viviendas'!$A$1:$K$1260,3,),"")</f>
        <v/>
      </c>
      <c r="G71" s="124" t="str">
        <f>IFERROR(VLOOKUP(C71,'Localidades Viviendas'!$A$1:$K$1260,10,),"")</f>
        <v/>
      </c>
      <c r="H71" s="34"/>
      <c r="I71" s="34"/>
      <c r="J71" s="34"/>
      <c r="K71" s="34"/>
      <c r="L71" s="34"/>
      <c r="M71" s="128">
        <f t="shared" si="5"/>
        <v>0</v>
      </c>
      <c r="N71" s="128" t="str">
        <f>IFERROR(VLOOKUP(C71,'Localidades Viviendas'!$A$1:$K$1260,9,),"")</f>
        <v/>
      </c>
      <c r="O71" s="133" t="str">
        <f t="shared" si="6"/>
        <v/>
      </c>
      <c r="P71" s="127" t="e">
        <f t="shared" si="7"/>
        <v>#VALUE!</v>
      </c>
      <c r="Q71" s="129"/>
      <c r="R71" s="129"/>
      <c r="S71" s="129"/>
      <c r="T71" s="129"/>
      <c r="U71" s="129"/>
      <c r="V71" s="39">
        <f t="shared" si="4"/>
        <v>0</v>
      </c>
      <c r="W71" s="34"/>
    </row>
    <row r="72" spans="1:23" ht="45" customHeight="1" x14ac:dyDescent="0.25">
      <c r="A72" s="35"/>
      <c r="B72" s="122" t="str">
        <f>IFERROR(VLOOKUP(A72,Empresas!$A$1:$B$30,2,),"")</f>
        <v/>
      </c>
      <c r="C72" s="125"/>
      <c r="D72" s="121" t="str">
        <f>IFERROR(VLOOKUP(C72,'Localidades Viviendas'!$A$1:$K$1260,7,),"")</f>
        <v/>
      </c>
      <c r="E72" s="121" t="str">
        <f>IFERROR(VLOOKUP(C72,'Localidades Viviendas'!$A$1:$K$1260,5,),"")</f>
        <v/>
      </c>
      <c r="F72" s="121" t="str">
        <f>IFERROR(VLOOKUP(C72,'Localidades Viviendas'!$A$1:$K$1260,3,),"")</f>
        <v/>
      </c>
      <c r="G72" s="124" t="str">
        <f>IFERROR(VLOOKUP(C72,'Localidades Viviendas'!$A$1:$K$1260,10,),"")</f>
        <v/>
      </c>
      <c r="H72" s="34"/>
      <c r="I72" s="34"/>
      <c r="J72" s="34"/>
      <c r="K72" s="34"/>
      <c r="L72" s="34"/>
      <c r="M72" s="128">
        <f t="shared" si="5"/>
        <v>0</v>
      </c>
      <c r="N72" s="128" t="str">
        <f>IFERROR(VLOOKUP(C72,'Localidades Viviendas'!$A$1:$K$1260,9,),"")</f>
        <v/>
      </c>
      <c r="O72" s="133" t="str">
        <f t="shared" si="6"/>
        <v/>
      </c>
      <c r="P72" s="127" t="e">
        <f t="shared" si="7"/>
        <v>#VALUE!</v>
      </c>
      <c r="Q72" s="129"/>
      <c r="R72" s="129"/>
      <c r="S72" s="129"/>
      <c r="T72" s="129"/>
      <c r="U72" s="129"/>
      <c r="V72" s="39">
        <f t="shared" si="4"/>
        <v>0</v>
      </c>
      <c r="W72" s="34"/>
    </row>
    <row r="73" spans="1:23" ht="45" customHeight="1" x14ac:dyDescent="0.25">
      <c r="A73" s="35"/>
      <c r="B73" s="122" t="str">
        <f>IFERROR(VLOOKUP(A73,Empresas!$A$1:$B$30,2,),"")</f>
        <v/>
      </c>
      <c r="C73" s="125"/>
      <c r="D73" s="121" t="str">
        <f>IFERROR(VLOOKUP(C73,'Localidades Viviendas'!$A$1:$K$1260,7,),"")</f>
        <v/>
      </c>
      <c r="E73" s="121" t="str">
        <f>IFERROR(VLOOKUP(C73,'Localidades Viviendas'!$A$1:$K$1260,5,),"")</f>
        <v/>
      </c>
      <c r="F73" s="121" t="str">
        <f>IFERROR(VLOOKUP(C73,'Localidades Viviendas'!$A$1:$K$1260,3,),"")</f>
        <v/>
      </c>
      <c r="G73" s="124" t="str">
        <f>IFERROR(VLOOKUP(C73,'Localidades Viviendas'!$A$1:$K$1260,10,),"")</f>
        <v/>
      </c>
      <c r="H73" s="34"/>
      <c r="I73" s="34"/>
      <c r="J73" s="34"/>
      <c r="K73" s="34"/>
      <c r="L73" s="34"/>
      <c r="M73" s="128">
        <f t="shared" si="5"/>
        <v>0</v>
      </c>
      <c r="N73" s="128" t="str">
        <f>IFERROR(VLOOKUP(C73,'Localidades Viviendas'!$A$1:$K$1260,9,),"")</f>
        <v/>
      </c>
      <c r="O73" s="133" t="str">
        <f t="shared" si="6"/>
        <v/>
      </c>
      <c r="P73" s="127" t="e">
        <f t="shared" si="7"/>
        <v>#VALUE!</v>
      </c>
      <c r="Q73" s="129"/>
      <c r="R73" s="129"/>
      <c r="S73" s="129"/>
      <c r="T73" s="129"/>
      <c r="U73" s="129"/>
      <c r="V73" s="39">
        <f t="shared" si="4"/>
        <v>0</v>
      </c>
      <c r="W73" s="34"/>
    </row>
    <row r="74" spans="1:23" ht="45" customHeight="1" x14ac:dyDescent="0.25">
      <c r="A74" s="35"/>
      <c r="B74" s="122" t="str">
        <f>IFERROR(VLOOKUP(A74,Empresas!$A$1:$B$30,2,),"")</f>
        <v/>
      </c>
      <c r="C74" s="125"/>
      <c r="D74" s="121" t="str">
        <f>IFERROR(VLOOKUP(C74,'Localidades Viviendas'!$A$1:$K$1260,7,),"")</f>
        <v/>
      </c>
      <c r="E74" s="121" t="str">
        <f>IFERROR(VLOOKUP(C74,'Localidades Viviendas'!$A$1:$K$1260,5,),"")</f>
        <v/>
      </c>
      <c r="F74" s="121" t="str">
        <f>IFERROR(VLOOKUP(C74,'Localidades Viviendas'!$A$1:$K$1260,3,),"")</f>
        <v/>
      </c>
      <c r="G74" s="124" t="str">
        <f>IFERROR(VLOOKUP(C74,'Localidades Viviendas'!$A$1:$K$1260,10,),"")</f>
        <v/>
      </c>
      <c r="H74" s="34"/>
      <c r="I74" s="34"/>
      <c r="J74" s="34"/>
      <c r="K74" s="34"/>
      <c r="L74" s="34"/>
      <c r="M74" s="128">
        <f t="shared" si="5"/>
        <v>0</v>
      </c>
      <c r="N74" s="128" t="str">
        <f>IFERROR(VLOOKUP(C74,'Localidades Viviendas'!$A$1:$K$1260,9,),"")</f>
        <v/>
      </c>
      <c r="O74" s="133" t="str">
        <f t="shared" si="6"/>
        <v/>
      </c>
      <c r="P74" s="127" t="e">
        <f t="shared" si="7"/>
        <v>#VALUE!</v>
      </c>
      <c r="Q74" s="129"/>
      <c r="R74" s="129"/>
      <c r="S74" s="129"/>
      <c r="T74" s="129"/>
      <c r="U74" s="129"/>
      <c r="V74" s="39">
        <f t="shared" si="4"/>
        <v>0</v>
      </c>
      <c r="W74" s="34"/>
    </row>
    <row r="75" spans="1:23" ht="45" customHeight="1" x14ac:dyDescent="0.25">
      <c r="A75" s="35"/>
      <c r="B75" s="122" t="str">
        <f>IFERROR(VLOOKUP(A75,Empresas!$A$1:$B$30,2,),"")</f>
        <v/>
      </c>
      <c r="C75" s="125"/>
      <c r="D75" s="121" t="str">
        <f>IFERROR(VLOOKUP(C75,'Localidades Viviendas'!$A$1:$K$1260,7,),"")</f>
        <v/>
      </c>
      <c r="E75" s="121" t="str">
        <f>IFERROR(VLOOKUP(C75,'Localidades Viviendas'!$A$1:$K$1260,5,),"")</f>
        <v/>
      </c>
      <c r="F75" s="121" t="str">
        <f>IFERROR(VLOOKUP(C75,'Localidades Viviendas'!$A$1:$K$1260,3,),"")</f>
        <v/>
      </c>
      <c r="G75" s="124" t="str">
        <f>IFERROR(VLOOKUP(C75,'Localidades Viviendas'!$A$1:$K$1260,10,),"")</f>
        <v/>
      </c>
      <c r="H75" s="34"/>
      <c r="I75" s="34"/>
      <c r="J75" s="34"/>
      <c r="K75" s="34"/>
      <c r="L75" s="34"/>
      <c r="M75" s="128">
        <f t="shared" si="5"/>
        <v>0</v>
      </c>
      <c r="N75" s="128" t="str">
        <f>IFERROR(VLOOKUP(C75,'Localidades Viviendas'!$A$1:$K$1260,9,),"")</f>
        <v/>
      </c>
      <c r="O75" s="133" t="str">
        <f t="shared" si="6"/>
        <v/>
      </c>
      <c r="P75" s="127" t="e">
        <f t="shared" si="7"/>
        <v>#VALUE!</v>
      </c>
      <c r="Q75" s="129"/>
      <c r="R75" s="129"/>
      <c r="S75" s="129"/>
      <c r="T75" s="129"/>
      <c r="U75" s="129"/>
      <c r="V75" s="39">
        <f t="shared" si="4"/>
        <v>0</v>
      </c>
      <c r="W75" s="34"/>
    </row>
    <row r="76" spans="1:23" ht="45" customHeight="1" x14ac:dyDescent="0.25">
      <c r="A76" s="35"/>
      <c r="B76" s="122" t="str">
        <f>IFERROR(VLOOKUP(A76,Empresas!$A$1:$B$30,2,),"")</f>
        <v/>
      </c>
      <c r="C76" s="125"/>
      <c r="D76" s="121" t="str">
        <f>IFERROR(VLOOKUP(C76,'Localidades Viviendas'!$A$1:$K$1260,7,),"")</f>
        <v/>
      </c>
      <c r="E76" s="121" t="str">
        <f>IFERROR(VLOOKUP(C76,'Localidades Viviendas'!$A$1:$K$1260,5,),"")</f>
        <v/>
      </c>
      <c r="F76" s="121" t="str">
        <f>IFERROR(VLOOKUP(C76,'Localidades Viviendas'!$A$1:$K$1260,3,),"")</f>
        <v/>
      </c>
      <c r="G76" s="124" t="str">
        <f>IFERROR(VLOOKUP(C76,'Localidades Viviendas'!$A$1:$K$1260,10,),"")</f>
        <v/>
      </c>
      <c r="H76" s="34"/>
      <c r="I76" s="34"/>
      <c r="J76" s="34"/>
      <c r="K76" s="34"/>
      <c r="L76" s="34"/>
      <c r="M76" s="128">
        <f t="shared" si="5"/>
        <v>0</v>
      </c>
      <c r="N76" s="128" t="str">
        <f>IFERROR(VLOOKUP(C76,'Localidades Viviendas'!$A$1:$K$1260,9,),"")</f>
        <v/>
      </c>
      <c r="O76" s="133" t="str">
        <f t="shared" si="6"/>
        <v/>
      </c>
      <c r="P76" s="127" t="e">
        <f t="shared" si="7"/>
        <v>#VALUE!</v>
      </c>
      <c r="Q76" s="129"/>
      <c r="R76" s="129"/>
      <c r="S76" s="129"/>
      <c r="T76" s="129"/>
      <c r="U76" s="129"/>
      <c r="V76" s="39">
        <f t="shared" si="4"/>
        <v>0</v>
      </c>
      <c r="W76" s="34"/>
    </row>
    <row r="77" spans="1:23" ht="45" customHeight="1" x14ac:dyDescent="0.25">
      <c r="A77" s="35"/>
      <c r="B77" s="122" t="str">
        <f>IFERROR(VLOOKUP(A77,Empresas!$A$1:$B$30,2,),"")</f>
        <v/>
      </c>
      <c r="C77" s="125"/>
      <c r="D77" s="121" t="str">
        <f>IFERROR(VLOOKUP(C77,'Localidades Viviendas'!$A$1:$K$1260,7,),"")</f>
        <v/>
      </c>
      <c r="E77" s="121" t="str">
        <f>IFERROR(VLOOKUP(C77,'Localidades Viviendas'!$A$1:$K$1260,5,),"")</f>
        <v/>
      </c>
      <c r="F77" s="121" t="str">
        <f>IFERROR(VLOOKUP(C77,'Localidades Viviendas'!$A$1:$K$1260,3,),"")</f>
        <v/>
      </c>
      <c r="G77" s="124" t="str">
        <f>IFERROR(VLOOKUP(C77,'Localidades Viviendas'!$A$1:$K$1260,10,),"")</f>
        <v/>
      </c>
      <c r="H77" s="34"/>
      <c r="I77" s="34"/>
      <c r="J77" s="34"/>
      <c r="K77" s="34"/>
      <c r="L77" s="34"/>
      <c r="M77" s="128">
        <f t="shared" si="5"/>
        <v>0</v>
      </c>
      <c r="N77" s="128" t="str">
        <f>IFERROR(VLOOKUP(C77,'Localidades Viviendas'!$A$1:$K$1260,9,),"")</f>
        <v/>
      </c>
      <c r="O77" s="133" t="str">
        <f t="shared" si="6"/>
        <v/>
      </c>
      <c r="P77" s="127" t="e">
        <f t="shared" si="7"/>
        <v>#VALUE!</v>
      </c>
      <c r="Q77" s="129"/>
      <c r="R77" s="129"/>
      <c r="S77" s="129"/>
      <c r="T77" s="129"/>
      <c r="U77" s="129"/>
      <c r="V77" s="39">
        <f t="shared" si="4"/>
        <v>0</v>
      </c>
      <c r="W77" s="34"/>
    </row>
    <row r="78" spans="1:23" ht="45" customHeight="1" x14ac:dyDescent="0.25">
      <c r="A78" s="35"/>
      <c r="B78" s="122" t="str">
        <f>IFERROR(VLOOKUP(A78,Empresas!$A$1:$B$30,2,),"")</f>
        <v/>
      </c>
      <c r="C78" s="125"/>
      <c r="D78" s="121" t="str">
        <f>IFERROR(VLOOKUP(C78,'Localidades Viviendas'!$A$1:$K$1260,7,),"")</f>
        <v/>
      </c>
      <c r="E78" s="121" t="str">
        <f>IFERROR(VLOOKUP(C78,'Localidades Viviendas'!$A$1:$K$1260,5,),"")</f>
        <v/>
      </c>
      <c r="F78" s="121" t="str">
        <f>IFERROR(VLOOKUP(C78,'Localidades Viviendas'!$A$1:$K$1260,3,),"")</f>
        <v/>
      </c>
      <c r="G78" s="124" t="str">
        <f>IFERROR(VLOOKUP(C78,'Localidades Viviendas'!$A$1:$K$1260,10,),"")</f>
        <v/>
      </c>
      <c r="H78" s="34"/>
      <c r="I78" s="34"/>
      <c r="J78" s="34"/>
      <c r="K78" s="34"/>
      <c r="L78" s="34"/>
      <c r="M78" s="128">
        <f t="shared" si="5"/>
        <v>0</v>
      </c>
      <c r="N78" s="128" t="str">
        <f>IFERROR(VLOOKUP(C78,'Localidades Viviendas'!$A$1:$K$1260,9,),"")</f>
        <v/>
      </c>
      <c r="O78" s="133" t="str">
        <f t="shared" si="6"/>
        <v/>
      </c>
      <c r="P78" s="127" t="e">
        <f t="shared" si="7"/>
        <v>#VALUE!</v>
      </c>
      <c r="Q78" s="129"/>
      <c r="R78" s="129"/>
      <c r="S78" s="129"/>
      <c r="T78" s="129"/>
      <c r="U78" s="129"/>
      <c r="V78" s="39">
        <f t="shared" si="4"/>
        <v>0</v>
      </c>
      <c r="W78" s="34"/>
    </row>
    <row r="79" spans="1:23" ht="45" customHeight="1" x14ac:dyDescent="0.25">
      <c r="A79" s="35"/>
      <c r="B79" s="122" t="str">
        <f>IFERROR(VLOOKUP(A79,Empresas!$A$1:$B$30,2,),"")</f>
        <v/>
      </c>
      <c r="C79" s="125"/>
      <c r="D79" s="121" t="str">
        <f>IFERROR(VLOOKUP(C79,'Localidades Viviendas'!$A$1:$K$1260,7,),"")</f>
        <v/>
      </c>
      <c r="E79" s="121" t="str">
        <f>IFERROR(VLOOKUP(C79,'Localidades Viviendas'!$A$1:$K$1260,5,),"")</f>
        <v/>
      </c>
      <c r="F79" s="121" t="str">
        <f>IFERROR(VLOOKUP(C79,'Localidades Viviendas'!$A$1:$K$1260,3,),"")</f>
        <v/>
      </c>
      <c r="G79" s="124" t="str">
        <f>IFERROR(VLOOKUP(C79,'Localidades Viviendas'!$A$1:$K$1260,10,),"")</f>
        <v/>
      </c>
      <c r="H79" s="34"/>
      <c r="I79" s="34"/>
      <c r="J79" s="34"/>
      <c r="K79" s="34"/>
      <c r="L79" s="34"/>
      <c r="M79" s="128">
        <f t="shared" si="5"/>
        <v>0</v>
      </c>
      <c r="N79" s="128" t="str">
        <f>IFERROR(VLOOKUP(C79,'Localidades Viviendas'!$A$1:$K$1260,9,),"")</f>
        <v/>
      </c>
      <c r="O79" s="133" t="str">
        <f t="shared" si="6"/>
        <v/>
      </c>
      <c r="P79" s="127" t="e">
        <f t="shared" si="7"/>
        <v>#VALUE!</v>
      </c>
      <c r="Q79" s="129"/>
      <c r="R79" s="129"/>
      <c r="S79" s="129"/>
      <c r="T79" s="129"/>
      <c r="U79" s="129"/>
      <c r="V79" s="39">
        <f t="shared" si="4"/>
        <v>0</v>
      </c>
      <c r="W79" s="34"/>
    </row>
    <row r="80" spans="1:23" ht="45" customHeight="1" x14ac:dyDescent="0.25">
      <c r="A80" s="35"/>
      <c r="B80" s="122" t="str">
        <f>IFERROR(VLOOKUP(A80,Empresas!$A$1:$B$30,2,),"")</f>
        <v/>
      </c>
      <c r="C80" s="125"/>
      <c r="D80" s="121" t="str">
        <f>IFERROR(VLOOKUP(C80,'Localidades Viviendas'!$A$1:$K$1260,7,),"")</f>
        <v/>
      </c>
      <c r="E80" s="121" t="str">
        <f>IFERROR(VLOOKUP(C80,'Localidades Viviendas'!$A$1:$K$1260,5,),"")</f>
        <v/>
      </c>
      <c r="F80" s="121" t="str">
        <f>IFERROR(VLOOKUP(C80,'Localidades Viviendas'!$A$1:$K$1260,3,),"")</f>
        <v/>
      </c>
      <c r="G80" s="124" t="str">
        <f>IFERROR(VLOOKUP(C80,'Localidades Viviendas'!$A$1:$K$1260,10,),"")</f>
        <v/>
      </c>
      <c r="H80" s="34"/>
      <c r="I80" s="34"/>
      <c r="J80" s="34"/>
      <c r="K80" s="34"/>
      <c r="L80" s="34"/>
      <c r="M80" s="128">
        <f t="shared" si="5"/>
        <v>0</v>
      </c>
      <c r="N80" s="128" t="str">
        <f>IFERROR(VLOOKUP(C80,'Localidades Viviendas'!$A$1:$K$1260,9,),"")</f>
        <v/>
      </c>
      <c r="O80" s="133" t="str">
        <f t="shared" si="6"/>
        <v/>
      </c>
      <c r="P80" s="127" t="e">
        <f t="shared" si="7"/>
        <v>#VALUE!</v>
      </c>
      <c r="Q80" s="129"/>
      <c r="R80" s="129"/>
      <c r="S80" s="129"/>
      <c r="T80" s="129"/>
      <c r="U80" s="129"/>
      <c r="V80" s="39">
        <f t="shared" si="4"/>
        <v>0</v>
      </c>
      <c r="W80" s="34"/>
    </row>
    <row r="81" spans="1:23" ht="45" customHeight="1" x14ac:dyDescent="0.25">
      <c r="A81" s="35"/>
      <c r="B81" s="122" t="str">
        <f>IFERROR(VLOOKUP(A81,Empresas!$A$1:$B$30,2,),"")</f>
        <v/>
      </c>
      <c r="C81" s="125"/>
      <c r="D81" s="121" t="str">
        <f>IFERROR(VLOOKUP(C81,'Localidades Viviendas'!$A$1:$K$1260,7,),"")</f>
        <v/>
      </c>
      <c r="E81" s="121" t="str">
        <f>IFERROR(VLOOKUP(C81,'Localidades Viviendas'!$A$1:$K$1260,5,),"")</f>
        <v/>
      </c>
      <c r="F81" s="121" t="str">
        <f>IFERROR(VLOOKUP(C81,'Localidades Viviendas'!$A$1:$K$1260,3,),"")</f>
        <v/>
      </c>
      <c r="G81" s="124" t="str">
        <f>IFERROR(VLOOKUP(C81,'Localidades Viviendas'!$A$1:$K$1260,10,),"")</f>
        <v/>
      </c>
      <c r="H81" s="34"/>
      <c r="I81" s="34"/>
      <c r="J81" s="34"/>
      <c r="K81" s="34"/>
      <c r="L81" s="34"/>
      <c r="M81" s="128">
        <f t="shared" si="5"/>
        <v>0</v>
      </c>
      <c r="N81" s="128" t="str">
        <f>IFERROR(VLOOKUP(C81,'Localidades Viviendas'!$A$1:$K$1260,9,),"")</f>
        <v/>
      </c>
      <c r="O81" s="133" t="str">
        <f t="shared" si="6"/>
        <v/>
      </c>
      <c r="P81" s="127" t="e">
        <f t="shared" si="7"/>
        <v>#VALUE!</v>
      </c>
      <c r="Q81" s="129"/>
      <c r="R81" s="129"/>
      <c r="S81" s="129"/>
      <c r="T81" s="129"/>
      <c r="U81" s="129"/>
      <c r="V81" s="39">
        <f t="shared" si="4"/>
        <v>0</v>
      </c>
      <c r="W81" s="34"/>
    </row>
    <row r="82" spans="1:23" ht="45" customHeight="1" x14ac:dyDescent="0.25">
      <c r="A82" s="35"/>
      <c r="B82" s="122" t="str">
        <f>IFERROR(VLOOKUP(A82,Empresas!$A$1:$B$30,2,),"")</f>
        <v/>
      </c>
      <c r="C82" s="125"/>
      <c r="D82" s="121" t="str">
        <f>IFERROR(VLOOKUP(C82,'Localidades Viviendas'!$A$1:$K$1260,7,),"")</f>
        <v/>
      </c>
      <c r="E82" s="121" t="str">
        <f>IFERROR(VLOOKUP(C82,'Localidades Viviendas'!$A$1:$K$1260,5,),"")</f>
        <v/>
      </c>
      <c r="F82" s="121" t="str">
        <f>IFERROR(VLOOKUP(C82,'Localidades Viviendas'!$A$1:$K$1260,3,),"")</f>
        <v/>
      </c>
      <c r="G82" s="124" t="str">
        <f>IFERROR(VLOOKUP(C82,'Localidades Viviendas'!$A$1:$K$1260,10,),"")</f>
        <v/>
      </c>
      <c r="H82" s="34"/>
      <c r="I82" s="34"/>
      <c r="J82" s="34"/>
      <c r="K82" s="34"/>
      <c r="L82" s="34"/>
      <c r="M82" s="128">
        <f t="shared" si="5"/>
        <v>0</v>
      </c>
      <c r="N82" s="128" t="str">
        <f>IFERROR(VLOOKUP(C82,'Localidades Viviendas'!$A$1:$K$1260,9,),"")</f>
        <v/>
      </c>
      <c r="O82" s="133" t="str">
        <f t="shared" si="6"/>
        <v/>
      </c>
      <c r="P82" s="127" t="e">
        <f t="shared" si="7"/>
        <v>#VALUE!</v>
      </c>
      <c r="Q82" s="129"/>
      <c r="R82" s="129"/>
      <c r="S82" s="129"/>
      <c r="T82" s="129"/>
      <c r="U82" s="129"/>
      <c r="V82" s="39">
        <f t="shared" si="4"/>
        <v>0</v>
      </c>
      <c r="W82" s="34"/>
    </row>
    <row r="83" spans="1:23" ht="45" customHeight="1" x14ac:dyDescent="0.25">
      <c r="A83" s="35"/>
      <c r="B83" s="122" t="str">
        <f>IFERROR(VLOOKUP(A83,Empresas!$A$1:$B$30,2,),"")</f>
        <v/>
      </c>
      <c r="C83" s="125"/>
      <c r="D83" s="121" t="str">
        <f>IFERROR(VLOOKUP(C83,'Localidades Viviendas'!$A$1:$K$1260,7,),"")</f>
        <v/>
      </c>
      <c r="E83" s="121" t="str">
        <f>IFERROR(VLOOKUP(C83,'Localidades Viviendas'!$A$1:$K$1260,5,),"")</f>
        <v/>
      </c>
      <c r="F83" s="121" t="str">
        <f>IFERROR(VLOOKUP(C83,'Localidades Viviendas'!$A$1:$K$1260,3,),"")</f>
        <v/>
      </c>
      <c r="G83" s="124" t="str">
        <f>IFERROR(VLOOKUP(C83,'Localidades Viviendas'!$A$1:$K$1260,10,),"")</f>
        <v/>
      </c>
      <c r="H83" s="34"/>
      <c r="I83" s="34"/>
      <c r="J83" s="34"/>
      <c r="K83" s="34"/>
      <c r="L83" s="34"/>
      <c r="M83" s="128">
        <f t="shared" si="5"/>
        <v>0</v>
      </c>
      <c r="N83" s="128" t="str">
        <f>IFERROR(VLOOKUP(C83,'Localidades Viviendas'!$A$1:$K$1260,9,),"")</f>
        <v/>
      </c>
      <c r="O83" s="133" t="str">
        <f t="shared" si="6"/>
        <v/>
      </c>
      <c r="P83" s="127" t="e">
        <f t="shared" si="7"/>
        <v>#VALUE!</v>
      </c>
      <c r="Q83" s="129"/>
      <c r="R83" s="129"/>
      <c r="S83" s="129"/>
      <c r="T83" s="129"/>
      <c r="U83" s="129"/>
      <c r="V83" s="39">
        <f t="shared" si="4"/>
        <v>0</v>
      </c>
      <c r="W83" s="34"/>
    </row>
    <row r="84" spans="1:23" ht="45" customHeight="1" x14ac:dyDescent="0.25">
      <c r="A84" s="35"/>
      <c r="B84" s="122" t="str">
        <f>IFERROR(VLOOKUP(A84,Empresas!$A$1:$B$30,2,),"")</f>
        <v/>
      </c>
      <c r="C84" s="125"/>
      <c r="D84" s="121" t="str">
        <f>IFERROR(VLOOKUP(C84,'Localidades Viviendas'!$A$1:$K$1260,7,),"")</f>
        <v/>
      </c>
      <c r="E84" s="121" t="str">
        <f>IFERROR(VLOOKUP(C84,'Localidades Viviendas'!$A$1:$K$1260,5,),"")</f>
        <v/>
      </c>
      <c r="F84" s="121" t="str">
        <f>IFERROR(VLOOKUP(C84,'Localidades Viviendas'!$A$1:$K$1260,3,),"")</f>
        <v/>
      </c>
      <c r="G84" s="124" t="str">
        <f>IFERROR(VLOOKUP(C84,'Localidades Viviendas'!$A$1:$K$1260,10,),"")</f>
        <v/>
      </c>
      <c r="H84" s="34"/>
      <c r="I84" s="34"/>
      <c r="J84" s="34"/>
      <c r="K84" s="34"/>
      <c r="L84" s="34"/>
      <c r="M84" s="128">
        <f t="shared" si="5"/>
        <v>0</v>
      </c>
      <c r="N84" s="128" t="str">
        <f>IFERROR(VLOOKUP(C84,'Localidades Viviendas'!$A$1:$K$1260,9,),"")</f>
        <v/>
      </c>
      <c r="O84" s="133" t="str">
        <f t="shared" si="6"/>
        <v/>
      </c>
      <c r="P84" s="127" t="e">
        <f t="shared" si="7"/>
        <v>#VALUE!</v>
      </c>
      <c r="Q84" s="129"/>
      <c r="R84" s="129"/>
      <c r="S84" s="129"/>
      <c r="T84" s="129"/>
      <c r="U84" s="129"/>
      <c r="V84" s="39">
        <f t="shared" si="4"/>
        <v>0</v>
      </c>
      <c r="W84" s="34"/>
    </row>
    <row r="85" spans="1:23" ht="45" customHeight="1" x14ac:dyDescent="0.25">
      <c r="A85" s="35"/>
      <c r="B85" s="122" t="str">
        <f>IFERROR(VLOOKUP(A85,Empresas!$A$1:$B$30,2,),"")</f>
        <v/>
      </c>
      <c r="C85" s="125"/>
      <c r="D85" s="121" t="str">
        <f>IFERROR(VLOOKUP(C85,'Localidades Viviendas'!$A$1:$K$1260,7,),"")</f>
        <v/>
      </c>
      <c r="E85" s="121" t="str">
        <f>IFERROR(VLOOKUP(C85,'Localidades Viviendas'!$A$1:$K$1260,5,),"")</f>
        <v/>
      </c>
      <c r="F85" s="121" t="str">
        <f>IFERROR(VLOOKUP(C85,'Localidades Viviendas'!$A$1:$K$1260,3,),"")</f>
        <v/>
      </c>
      <c r="G85" s="124" t="str">
        <f>IFERROR(VLOOKUP(C85,'Localidades Viviendas'!$A$1:$K$1260,10,),"")</f>
        <v/>
      </c>
      <c r="H85" s="34"/>
      <c r="I85" s="34"/>
      <c r="J85" s="34"/>
      <c r="K85" s="34"/>
      <c r="L85" s="34"/>
      <c r="M85" s="128">
        <f t="shared" si="5"/>
        <v>0</v>
      </c>
      <c r="N85" s="128" t="str">
        <f>IFERROR(VLOOKUP(C85,'Localidades Viviendas'!$A$1:$K$1260,9,),"")</f>
        <v/>
      </c>
      <c r="O85" s="133" t="str">
        <f t="shared" si="6"/>
        <v/>
      </c>
      <c r="P85" s="127" t="e">
        <f t="shared" si="7"/>
        <v>#VALUE!</v>
      </c>
      <c r="Q85" s="129"/>
      <c r="R85" s="129"/>
      <c r="S85" s="129"/>
      <c r="T85" s="129"/>
      <c r="U85" s="129"/>
      <c r="V85" s="39">
        <f t="shared" si="4"/>
        <v>0</v>
      </c>
      <c r="W85" s="34"/>
    </row>
    <row r="86" spans="1:23" ht="45" customHeight="1" x14ac:dyDescent="0.25">
      <c r="A86" s="35"/>
      <c r="B86" s="122" t="str">
        <f>IFERROR(VLOOKUP(A86,Empresas!$A$1:$B$30,2,),"")</f>
        <v/>
      </c>
      <c r="C86" s="125"/>
      <c r="D86" s="121" t="str">
        <f>IFERROR(VLOOKUP(C86,'Localidades Viviendas'!$A$1:$K$1260,7,),"")</f>
        <v/>
      </c>
      <c r="E86" s="121" t="str">
        <f>IFERROR(VLOOKUP(C86,'Localidades Viviendas'!$A$1:$K$1260,5,),"")</f>
        <v/>
      </c>
      <c r="F86" s="121" t="str">
        <f>IFERROR(VLOOKUP(C86,'Localidades Viviendas'!$A$1:$K$1260,3,),"")</f>
        <v/>
      </c>
      <c r="G86" s="124" t="str">
        <f>IFERROR(VLOOKUP(C86,'Localidades Viviendas'!$A$1:$K$1260,10,),"")</f>
        <v/>
      </c>
      <c r="H86" s="34"/>
      <c r="I86" s="34"/>
      <c r="J86" s="34"/>
      <c r="K86" s="34"/>
      <c r="L86" s="34"/>
      <c r="M86" s="128">
        <f t="shared" si="5"/>
        <v>0</v>
      </c>
      <c r="N86" s="128" t="str">
        <f>IFERROR(VLOOKUP(C86,'Localidades Viviendas'!$A$1:$K$1260,9,),"")</f>
        <v/>
      </c>
      <c r="O86" s="133" t="str">
        <f t="shared" si="6"/>
        <v/>
      </c>
      <c r="P86" s="127" t="e">
        <f t="shared" si="7"/>
        <v>#VALUE!</v>
      </c>
      <c r="Q86" s="129"/>
      <c r="R86" s="129"/>
      <c r="S86" s="129"/>
      <c r="T86" s="129"/>
      <c r="U86" s="129"/>
      <c r="V86" s="39">
        <f t="shared" si="4"/>
        <v>0</v>
      </c>
      <c r="W86" s="34"/>
    </row>
    <row r="87" spans="1:23" ht="45" customHeight="1" x14ac:dyDescent="0.25">
      <c r="A87" s="35"/>
      <c r="B87" s="122" t="str">
        <f>IFERROR(VLOOKUP(A87,Empresas!$A$1:$B$30,2,),"")</f>
        <v/>
      </c>
      <c r="C87" s="125"/>
      <c r="D87" s="121" t="str">
        <f>IFERROR(VLOOKUP(C87,'Localidades Viviendas'!$A$1:$K$1260,7,),"")</f>
        <v/>
      </c>
      <c r="E87" s="121" t="str">
        <f>IFERROR(VLOOKUP(C87,'Localidades Viviendas'!$A$1:$K$1260,5,),"")</f>
        <v/>
      </c>
      <c r="F87" s="121" t="str">
        <f>IFERROR(VLOOKUP(C87,'Localidades Viviendas'!$A$1:$K$1260,3,),"")</f>
        <v/>
      </c>
      <c r="G87" s="124" t="str">
        <f>IFERROR(VLOOKUP(C87,'Localidades Viviendas'!$A$1:$K$1260,10,),"")</f>
        <v/>
      </c>
      <c r="H87" s="34"/>
      <c r="I87" s="34"/>
      <c r="J87" s="34"/>
      <c r="K87" s="34"/>
      <c r="L87" s="34"/>
      <c r="M87" s="128">
        <f t="shared" si="5"/>
        <v>0</v>
      </c>
      <c r="N87" s="128" t="str">
        <f>IFERROR(VLOOKUP(C87,'Localidades Viviendas'!$A$1:$K$1260,9,),"")</f>
        <v/>
      </c>
      <c r="O87" s="133" t="str">
        <f t="shared" si="6"/>
        <v/>
      </c>
      <c r="P87" s="127" t="e">
        <f t="shared" si="7"/>
        <v>#VALUE!</v>
      </c>
      <c r="Q87" s="129"/>
      <c r="R87" s="129"/>
      <c r="S87" s="129"/>
      <c r="T87" s="129"/>
      <c r="U87" s="129"/>
      <c r="V87" s="39">
        <f t="shared" si="4"/>
        <v>0</v>
      </c>
      <c r="W87" s="34"/>
    </row>
    <row r="88" spans="1:23" ht="45" customHeight="1" x14ac:dyDescent="0.25">
      <c r="A88" s="35"/>
      <c r="B88" s="122" t="str">
        <f>IFERROR(VLOOKUP(A88,Empresas!$A$1:$B$30,2,),"")</f>
        <v/>
      </c>
      <c r="C88" s="125"/>
      <c r="D88" s="121" t="str">
        <f>IFERROR(VLOOKUP(C88,'Localidades Viviendas'!$A$1:$K$1260,7,),"")</f>
        <v/>
      </c>
      <c r="E88" s="121" t="str">
        <f>IFERROR(VLOOKUP(C88,'Localidades Viviendas'!$A$1:$K$1260,5,),"")</f>
        <v/>
      </c>
      <c r="F88" s="121" t="str">
        <f>IFERROR(VLOOKUP(C88,'Localidades Viviendas'!$A$1:$K$1260,3,),"")</f>
        <v/>
      </c>
      <c r="G88" s="124" t="str">
        <f>IFERROR(VLOOKUP(C88,'Localidades Viviendas'!$A$1:$K$1260,10,),"")</f>
        <v/>
      </c>
      <c r="H88" s="34"/>
      <c r="I88" s="34"/>
      <c r="J88" s="34"/>
      <c r="K88" s="34"/>
      <c r="L88" s="34"/>
      <c r="M88" s="128">
        <f t="shared" si="5"/>
        <v>0</v>
      </c>
      <c r="N88" s="128" t="str">
        <f>IFERROR(VLOOKUP(C88,'Localidades Viviendas'!$A$1:$K$1260,9,),"")</f>
        <v/>
      </c>
      <c r="O88" s="133" t="str">
        <f t="shared" si="6"/>
        <v/>
      </c>
      <c r="P88" s="127" t="e">
        <f t="shared" si="7"/>
        <v>#VALUE!</v>
      </c>
      <c r="Q88" s="129"/>
      <c r="R88" s="129"/>
      <c r="S88" s="129"/>
      <c r="T88" s="129"/>
      <c r="U88" s="129"/>
      <c r="V88" s="39">
        <f t="shared" si="4"/>
        <v>0</v>
      </c>
      <c r="W88" s="34"/>
    </row>
    <row r="89" spans="1:23" ht="45" customHeight="1" x14ac:dyDescent="0.25">
      <c r="A89" s="35"/>
      <c r="B89" s="122" t="str">
        <f>IFERROR(VLOOKUP(A89,Empresas!$A$1:$B$30,2,),"")</f>
        <v/>
      </c>
      <c r="C89" s="125"/>
      <c r="D89" s="121" t="str">
        <f>IFERROR(VLOOKUP(C89,'Localidades Viviendas'!$A$1:$K$1260,7,),"")</f>
        <v/>
      </c>
      <c r="E89" s="121" t="str">
        <f>IFERROR(VLOOKUP(C89,'Localidades Viviendas'!$A$1:$K$1260,5,),"")</f>
        <v/>
      </c>
      <c r="F89" s="121" t="str">
        <f>IFERROR(VLOOKUP(C89,'Localidades Viviendas'!$A$1:$K$1260,3,),"")</f>
        <v/>
      </c>
      <c r="G89" s="124" t="str">
        <f>IFERROR(VLOOKUP(C89,'Localidades Viviendas'!$A$1:$K$1260,10,),"")</f>
        <v/>
      </c>
      <c r="H89" s="34"/>
      <c r="I89" s="34"/>
      <c r="J89" s="34"/>
      <c r="K89" s="34"/>
      <c r="L89" s="34"/>
      <c r="M89" s="128">
        <f t="shared" si="5"/>
        <v>0</v>
      </c>
      <c r="N89" s="128" t="str">
        <f>IFERROR(VLOOKUP(C89,'Localidades Viviendas'!$A$1:$K$1260,9,),"")</f>
        <v/>
      </c>
      <c r="O89" s="133" t="str">
        <f t="shared" si="6"/>
        <v/>
      </c>
      <c r="P89" s="127" t="e">
        <f t="shared" si="7"/>
        <v>#VALUE!</v>
      </c>
      <c r="Q89" s="129"/>
      <c r="R89" s="129"/>
      <c r="S89" s="129"/>
      <c r="T89" s="129"/>
      <c r="U89" s="129"/>
      <c r="V89" s="39">
        <f t="shared" si="4"/>
        <v>0</v>
      </c>
      <c r="W89" s="34"/>
    </row>
    <row r="90" spans="1:23" ht="45" customHeight="1" x14ac:dyDescent="0.25">
      <c r="A90" s="35"/>
      <c r="B90" s="122" t="str">
        <f>IFERROR(VLOOKUP(A90,Empresas!$A$1:$B$30,2,),"")</f>
        <v/>
      </c>
      <c r="C90" s="125"/>
      <c r="D90" s="121" t="str">
        <f>IFERROR(VLOOKUP(C90,'Localidades Viviendas'!$A$1:$K$1260,7,),"")</f>
        <v/>
      </c>
      <c r="E90" s="121" t="str">
        <f>IFERROR(VLOOKUP(C90,'Localidades Viviendas'!$A$1:$K$1260,5,),"")</f>
        <v/>
      </c>
      <c r="F90" s="121" t="str">
        <f>IFERROR(VLOOKUP(C90,'Localidades Viviendas'!$A$1:$K$1260,3,),"")</f>
        <v/>
      </c>
      <c r="G90" s="124" t="str">
        <f>IFERROR(VLOOKUP(C90,'Localidades Viviendas'!$A$1:$K$1260,10,),"")</f>
        <v/>
      </c>
      <c r="H90" s="34"/>
      <c r="I90" s="34"/>
      <c r="J90" s="34"/>
      <c r="K90" s="34"/>
      <c r="L90" s="34"/>
      <c r="M90" s="128">
        <f t="shared" si="5"/>
        <v>0</v>
      </c>
      <c r="N90" s="128" t="str">
        <f>IFERROR(VLOOKUP(C90,'Localidades Viviendas'!$A$1:$K$1260,9,),"")</f>
        <v/>
      </c>
      <c r="O90" s="133" t="str">
        <f t="shared" si="6"/>
        <v/>
      </c>
      <c r="P90" s="127" t="e">
        <f t="shared" si="7"/>
        <v>#VALUE!</v>
      </c>
      <c r="Q90" s="129"/>
      <c r="R90" s="129"/>
      <c r="S90" s="129"/>
      <c r="T90" s="129"/>
      <c r="U90" s="129"/>
      <c r="V90" s="39">
        <f t="shared" si="4"/>
        <v>0</v>
      </c>
      <c r="W90" s="34"/>
    </row>
    <row r="91" spans="1:23" ht="45" customHeight="1" x14ac:dyDescent="0.25">
      <c r="A91" s="35"/>
      <c r="B91" s="122" t="str">
        <f>IFERROR(VLOOKUP(A91,Empresas!$A$1:$B$30,2,),"")</f>
        <v/>
      </c>
      <c r="C91" s="125"/>
      <c r="D91" s="121" t="str">
        <f>IFERROR(VLOOKUP(C91,'Localidades Viviendas'!$A$1:$K$1260,7,),"")</f>
        <v/>
      </c>
      <c r="E91" s="121" t="str">
        <f>IFERROR(VLOOKUP(C91,'Localidades Viviendas'!$A$1:$K$1260,5,),"")</f>
        <v/>
      </c>
      <c r="F91" s="121" t="str">
        <f>IFERROR(VLOOKUP(C91,'Localidades Viviendas'!$A$1:$K$1260,3,),"")</f>
        <v/>
      </c>
      <c r="G91" s="124" t="str">
        <f>IFERROR(VLOOKUP(C91,'Localidades Viviendas'!$A$1:$K$1260,10,),"")</f>
        <v/>
      </c>
      <c r="H91" s="34"/>
      <c r="I91" s="34"/>
      <c r="J91" s="34"/>
      <c r="K91" s="34"/>
      <c r="L91" s="34"/>
      <c r="M91" s="128">
        <f t="shared" si="5"/>
        <v>0</v>
      </c>
      <c r="N91" s="128" t="str">
        <f>IFERROR(VLOOKUP(C91,'Localidades Viviendas'!$A$1:$K$1260,9,),"")</f>
        <v/>
      </c>
      <c r="O91" s="133" t="str">
        <f t="shared" si="6"/>
        <v/>
      </c>
      <c r="P91" s="127" t="e">
        <f t="shared" si="7"/>
        <v>#VALUE!</v>
      </c>
      <c r="Q91" s="129"/>
      <c r="R91" s="129"/>
      <c r="S91" s="129"/>
      <c r="T91" s="129"/>
      <c r="U91" s="129"/>
      <c r="V91" s="39">
        <f t="shared" si="4"/>
        <v>0</v>
      </c>
      <c r="W91" s="34"/>
    </row>
    <row r="92" spans="1:23" ht="45" customHeight="1" x14ac:dyDescent="0.25">
      <c r="A92" s="35"/>
      <c r="B92" s="122" t="str">
        <f>IFERROR(VLOOKUP(A92,Empresas!$A$1:$B$30,2,),"")</f>
        <v/>
      </c>
      <c r="C92" s="125"/>
      <c r="D92" s="121" t="str">
        <f>IFERROR(VLOOKUP(C92,'Localidades Viviendas'!$A$1:$K$1260,7,),"")</f>
        <v/>
      </c>
      <c r="E92" s="121" t="str">
        <f>IFERROR(VLOOKUP(C92,'Localidades Viviendas'!$A$1:$K$1260,5,),"")</f>
        <v/>
      </c>
      <c r="F92" s="121" t="str">
        <f>IFERROR(VLOOKUP(C92,'Localidades Viviendas'!$A$1:$K$1260,3,),"")</f>
        <v/>
      </c>
      <c r="G92" s="124" t="str">
        <f>IFERROR(VLOOKUP(C92,'Localidades Viviendas'!$A$1:$K$1260,10,),"")</f>
        <v/>
      </c>
      <c r="H92" s="34"/>
      <c r="I92" s="34"/>
      <c r="J92" s="34"/>
      <c r="K92" s="34"/>
      <c r="L92" s="34"/>
      <c r="M92" s="128">
        <f t="shared" si="5"/>
        <v>0</v>
      </c>
      <c r="N92" s="128" t="str">
        <f>IFERROR(VLOOKUP(C92,'Localidades Viviendas'!$A$1:$K$1260,9,),"")</f>
        <v/>
      </c>
      <c r="O92" s="133" t="str">
        <f t="shared" si="6"/>
        <v/>
      </c>
      <c r="P92" s="127" t="e">
        <f t="shared" si="7"/>
        <v>#VALUE!</v>
      </c>
      <c r="Q92" s="129"/>
      <c r="R92" s="129"/>
      <c r="S92" s="129"/>
      <c r="T92" s="129"/>
      <c r="U92" s="129"/>
      <c r="V92" s="39">
        <f t="shared" si="4"/>
        <v>0</v>
      </c>
      <c r="W92" s="34"/>
    </row>
    <row r="93" spans="1:23" ht="45" customHeight="1" x14ac:dyDescent="0.25">
      <c r="A93" s="35"/>
      <c r="B93" s="122" t="str">
        <f>IFERROR(VLOOKUP(A93,Empresas!$A$1:$B$30,2,),"")</f>
        <v/>
      </c>
      <c r="C93" s="125"/>
      <c r="D93" s="121" t="str">
        <f>IFERROR(VLOOKUP(C93,'Localidades Viviendas'!$A$1:$K$1260,7,),"")</f>
        <v/>
      </c>
      <c r="E93" s="121" t="str">
        <f>IFERROR(VLOOKUP(C93,'Localidades Viviendas'!$A$1:$K$1260,5,),"")</f>
        <v/>
      </c>
      <c r="F93" s="121" t="str">
        <f>IFERROR(VLOOKUP(C93,'Localidades Viviendas'!$A$1:$K$1260,3,),"")</f>
        <v/>
      </c>
      <c r="G93" s="124" t="str">
        <f>IFERROR(VLOOKUP(C93,'Localidades Viviendas'!$A$1:$K$1260,10,),"")</f>
        <v/>
      </c>
      <c r="H93" s="34"/>
      <c r="I93" s="34"/>
      <c r="J93" s="34"/>
      <c r="K93" s="34"/>
      <c r="L93" s="34"/>
      <c r="M93" s="128">
        <f t="shared" si="5"/>
        <v>0</v>
      </c>
      <c r="N93" s="128" t="str">
        <f>IFERROR(VLOOKUP(C93,'Localidades Viviendas'!$A$1:$K$1260,9,),"")</f>
        <v/>
      </c>
      <c r="O93" s="133" t="str">
        <f t="shared" si="6"/>
        <v/>
      </c>
      <c r="P93" s="127" t="e">
        <f t="shared" si="7"/>
        <v>#VALUE!</v>
      </c>
      <c r="Q93" s="129"/>
      <c r="R93" s="129"/>
      <c r="S93" s="129"/>
      <c r="T93" s="129"/>
      <c r="U93" s="129"/>
      <c r="V93" s="39">
        <f t="shared" si="4"/>
        <v>0</v>
      </c>
      <c r="W93" s="34"/>
    </row>
    <row r="94" spans="1:23" ht="45" customHeight="1" x14ac:dyDescent="0.25">
      <c r="A94" s="35"/>
      <c r="B94" s="122" t="str">
        <f>IFERROR(VLOOKUP(A94,Empresas!$A$1:$B$30,2,),"")</f>
        <v/>
      </c>
      <c r="C94" s="125"/>
      <c r="D94" s="121" t="str">
        <f>IFERROR(VLOOKUP(C94,'Localidades Viviendas'!$A$1:$K$1260,7,),"")</f>
        <v/>
      </c>
      <c r="E94" s="121" t="str">
        <f>IFERROR(VLOOKUP(C94,'Localidades Viviendas'!$A$1:$K$1260,5,),"")</f>
        <v/>
      </c>
      <c r="F94" s="121" t="str">
        <f>IFERROR(VLOOKUP(C94,'Localidades Viviendas'!$A$1:$K$1260,3,),"")</f>
        <v/>
      </c>
      <c r="G94" s="124" t="str">
        <f>IFERROR(VLOOKUP(C94,'Localidades Viviendas'!$A$1:$K$1260,10,),"")</f>
        <v/>
      </c>
      <c r="H94" s="34"/>
      <c r="I94" s="34"/>
      <c r="J94" s="34"/>
      <c r="K94" s="34"/>
      <c r="L94" s="34"/>
      <c r="M94" s="128">
        <f t="shared" si="5"/>
        <v>0</v>
      </c>
      <c r="N94" s="128" t="str">
        <f>IFERROR(VLOOKUP(C94,'Localidades Viviendas'!$A$1:$K$1260,9,),"")</f>
        <v/>
      </c>
      <c r="O94" s="133" t="str">
        <f t="shared" si="6"/>
        <v/>
      </c>
      <c r="P94" s="127" t="e">
        <f t="shared" si="7"/>
        <v>#VALUE!</v>
      </c>
      <c r="Q94" s="129"/>
      <c r="R94" s="129"/>
      <c r="S94" s="129"/>
      <c r="T94" s="129"/>
      <c r="U94" s="129"/>
      <c r="V94" s="39">
        <f t="shared" si="4"/>
        <v>0</v>
      </c>
      <c r="W94" s="34"/>
    </row>
    <row r="95" spans="1:23" ht="45" customHeight="1" x14ac:dyDescent="0.25">
      <c r="A95" s="35"/>
      <c r="B95" s="122" t="str">
        <f>IFERROR(VLOOKUP(A95,Empresas!$A$1:$B$30,2,),"")</f>
        <v/>
      </c>
      <c r="C95" s="125"/>
      <c r="D95" s="121" t="str">
        <f>IFERROR(VLOOKUP(C95,'Localidades Viviendas'!$A$1:$K$1260,7,),"")</f>
        <v/>
      </c>
      <c r="E95" s="121" t="str">
        <f>IFERROR(VLOOKUP(C95,'Localidades Viviendas'!$A$1:$K$1260,5,),"")</f>
        <v/>
      </c>
      <c r="F95" s="121" t="str">
        <f>IFERROR(VLOOKUP(C95,'Localidades Viviendas'!$A$1:$K$1260,3,),"")</f>
        <v/>
      </c>
      <c r="G95" s="124" t="str">
        <f>IFERROR(VLOOKUP(C95,'Localidades Viviendas'!$A$1:$K$1260,10,),"")</f>
        <v/>
      </c>
      <c r="H95" s="34"/>
      <c r="I95" s="34"/>
      <c r="J95" s="34"/>
      <c r="K95" s="34"/>
      <c r="L95" s="34"/>
      <c r="M95" s="128">
        <f t="shared" si="5"/>
        <v>0</v>
      </c>
      <c r="N95" s="128" t="str">
        <f>IFERROR(VLOOKUP(C95,'Localidades Viviendas'!$A$1:$K$1260,9,),"")</f>
        <v/>
      </c>
      <c r="O95" s="133" t="str">
        <f t="shared" si="6"/>
        <v/>
      </c>
      <c r="P95" s="127" t="e">
        <f t="shared" si="7"/>
        <v>#VALUE!</v>
      </c>
      <c r="Q95" s="129"/>
      <c r="R95" s="129"/>
      <c r="S95" s="129"/>
      <c r="T95" s="129"/>
      <c r="U95" s="129"/>
      <c r="V95" s="39">
        <f t="shared" si="4"/>
        <v>0</v>
      </c>
      <c r="W95" s="34"/>
    </row>
    <row r="96" spans="1:23" ht="45" customHeight="1" x14ac:dyDescent="0.25">
      <c r="A96" s="35"/>
      <c r="B96" s="122" t="str">
        <f>IFERROR(VLOOKUP(A96,Empresas!$A$1:$B$30,2,),"")</f>
        <v/>
      </c>
      <c r="C96" s="125"/>
      <c r="D96" s="121" t="str">
        <f>IFERROR(VLOOKUP(C96,'Localidades Viviendas'!$A$1:$K$1260,7,),"")</f>
        <v/>
      </c>
      <c r="E96" s="121" t="str">
        <f>IFERROR(VLOOKUP(C96,'Localidades Viviendas'!$A$1:$K$1260,5,),"")</f>
        <v/>
      </c>
      <c r="F96" s="121" t="str">
        <f>IFERROR(VLOOKUP(C96,'Localidades Viviendas'!$A$1:$K$1260,3,),"")</f>
        <v/>
      </c>
      <c r="G96" s="124" t="str">
        <f>IFERROR(VLOOKUP(C96,'Localidades Viviendas'!$A$1:$K$1260,10,),"")</f>
        <v/>
      </c>
      <c r="H96" s="34"/>
      <c r="I96" s="34"/>
      <c r="J96" s="34"/>
      <c r="K96" s="34"/>
      <c r="L96" s="34"/>
      <c r="M96" s="128">
        <f t="shared" si="5"/>
        <v>0</v>
      </c>
      <c r="N96" s="128" t="str">
        <f>IFERROR(VLOOKUP(C96,'Localidades Viviendas'!$A$1:$K$1260,9,),"")</f>
        <v/>
      </c>
      <c r="O96" s="133" t="str">
        <f t="shared" si="6"/>
        <v/>
      </c>
      <c r="P96" s="127" t="e">
        <f t="shared" si="7"/>
        <v>#VALUE!</v>
      </c>
      <c r="Q96" s="129"/>
      <c r="R96" s="129"/>
      <c r="S96" s="129"/>
      <c r="T96" s="129"/>
      <c r="U96" s="129"/>
      <c r="V96" s="39">
        <f t="shared" si="4"/>
        <v>0</v>
      </c>
      <c r="W96" s="34"/>
    </row>
    <row r="97" spans="1:23" ht="45" customHeight="1" x14ac:dyDescent="0.25">
      <c r="A97" s="35"/>
      <c r="B97" s="122" t="str">
        <f>IFERROR(VLOOKUP(A97,Empresas!$A$1:$B$30,2,),"")</f>
        <v/>
      </c>
      <c r="C97" s="125"/>
      <c r="D97" s="121" t="str">
        <f>IFERROR(VLOOKUP(C97,'Localidades Viviendas'!$A$1:$K$1260,7,),"")</f>
        <v/>
      </c>
      <c r="E97" s="121" t="str">
        <f>IFERROR(VLOOKUP(C97,'Localidades Viviendas'!$A$1:$K$1260,5,),"")</f>
        <v/>
      </c>
      <c r="F97" s="121" t="str">
        <f>IFERROR(VLOOKUP(C97,'Localidades Viviendas'!$A$1:$K$1260,3,),"")</f>
        <v/>
      </c>
      <c r="G97" s="124" t="str">
        <f>IFERROR(VLOOKUP(C97,'Localidades Viviendas'!$A$1:$K$1260,10,),"")</f>
        <v/>
      </c>
      <c r="H97" s="34"/>
      <c r="I97" s="34"/>
      <c r="J97" s="34"/>
      <c r="K97" s="34"/>
      <c r="L97" s="34"/>
      <c r="M97" s="128">
        <f t="shared" si="5"/>
        <v>0</v>
      </c>
      <c r="N97" s="128" t="str">
        <f>IFERROR(VLOOKUP(C97,'Localidades Viviendas'!$A$1:$K$1260,9,),"")</f>
        <v/>
      </c>
      <c r="O97" s="133" t="str">
        <f t="shared" si="6"/>
        <v/>
      </c>
      <c r="P97" s="127" t="e">
        <f t="shared" si="7"/>
        <v>#VALUE!</v>
      </c>
      <c r="Q97" s="129"/>
      <c r="R97" s="129"/>
      <c r="S97" s="129"/>
      <c r="T97" s="129"/>
      <c r="U97" s="129"/>
      <c r="V97" s="39">
        <f t="shared" si="4"/>
        <v>0</v>
      </c>
      <c r="W97" s="34"/>
    </row>
    <row r="98" spans="1:23" ht="45" customHeight="1" x14ac:dyDescent="0.25">
      <c r="A98" s="35"/>
      <c r="B98" s="122" t="str">
        <f>IFERROR(VLOOKUP(A98,Empresas!$A$1:$B$30,2,),"")</f>
        <v/>
      </c>
      <c r="C98" s="125"/>
      <c r="D98" s="121" t="str">
        <f>IFERROR(VLOOKUP(C98,'Localidades Viviendas'!$A$1:$K$1260,7,),"")</f>
        <v/>
      </c>
      <c r="E98" s="121" t="str">
        <f>IFERROR(VLOOKUP(C98,'Localidades Viviendas'!$A$1:$K$1260,5,),"")</f>
        <v/>
      </c>
      <c r="F98" s="121" t="str">
        <f>IFERROR(VLOOKUP(C98,'Localidades Viviendas'!$A$1:$K$1260,3,),"")</f>
        <v/>
      </c>
      <c r="G98" s="124" t="str">
        <f>IFERROR(VLOOKUP(C98,'Localidades Viviendas'!$A$1:$K$1260,10,),"")</f>
        <v/>
      </c>
      <c r="H98" s="34"/>
      <c r="I98" s="34"/>
      <c r="J98" s="34"/>
      <c r="K98" s="34"/>
      <c r="L98" s="34"/>
      <c r="M98" s="128">
        <f t="shared" si="5"/>
        <v>0</v>
      </c>
      <c r="N98" s="128" t="str">
        <f>IFERROR(VLOOKUP(C98,'Localidades Viviendas'!$A$1:$K$1260,9,),"")</f>
        <v/>
      </c>
      <c r="O98" s="133" t="str">
        <f t="shared" si="6"/>
        <v/>
      </c>
      <c r="P98" s="127" t="e">
        <f t="shared" si="7"/>
        <v>#VALUE!</v>
      </c>
      <c r="Q98" s="129"/>
      <c r="R98" s="129"/>
      <c r="S98" s="129"/>
      <c r="T98" s="129"/>
      <c r="U98" s="129"/>
      <c r="V98" s="39">
        <f t="shared" si="4"/>
        <v>0</v>
      </c>
      <c r="W98" s="34"/>
    </row>
    <row r="99" spans="1:23" ht="45" customHeight="1" x14ac:dyDescent="0.25">
      <c r="A99" s="35"/>
      <c r="B99" s="122" t="str">
        <f>IFERROR(VLOOKUP(A99,Empresas!$A$1:$B$30,2,),"")</f>
        <v/>
      </c>
      <c r="C99" s="125"/>
      <c r="D99" s="121" t="str">
        <f>IFERROR(VLOOKUP(C99,'Localidades Viviendas'!$A$1:$K$1260,7,),"")</f>
        <v/>
      </c>
      <c r="E99" s="121" t="str">
        <f>IFERROR(VLOOKUP(C99,'Localidades Viviendas'!$A$1:$K$1260,5,),"")</f>
        <v/>
      </c>
      <c r="F99" s="121" t="str">
        <f>IFERROR(VLOOKUP(C99,'Localidades Viviendas'!$A$1:$K$1260,3,),"")</f>
        <v/>
      </c>
      <c r="G99" s="124" t="str">
        <f>IFERROR(VLOOKUP(C99,'Localidades Viviendas'!$A$1:$K$1260,10,),"")</f>
        <v/>
      </c>
      <c r="H99" s="34"/>
      <c r="I99" s="34"/>
      <c r="J99" s="34"/>
      <c r="K99" s="34"/>
      <c r="L99" s="34"/>
      <c r="M99" s="128">
        <f t="shared" si="5"/>
        <v>0</v>
      </c>
      <c r="N99" s="128" t="str">
        <f>IFERROR(VLOOKUP(C99,'Localidades Viviendas'!$A$1:$K$1260,9,),"")</f>
        <v/>
      </c>
      <c r="O99" s="133" t="str">
        <f t="shared" si="6"/>
        <v/>
      </c>
      <c r="P99" s="127" t="e">
        <f t="shared" si="7"/>
        <v>#VALUE!</v>
      </c>
      <c r="Q99" s="129"/>
      <c r="R99" s="129"/>
      <c r="S99" s="129"/>
      <c r="T99" s="129"/>
      <c r="U99" s="129"/>
      <c r="V99" s="39">
        <f t="shared" si="4"/>
        <v>0</v>
      </c>
      <c r="W99" s="34"/>
    </row>
    <row r="100" spans="1:23" ht="45" customHeight="1" x14ac:dyDescent="0.25">
      <c r="A100" s="35"/>
      <c r="B100" s="122" t="str">
        <f>IFERROR(VLOOKUP(A100,Empresas!$A$1:$B$30,2,),"")</f>
        <v/>
      </c>
      <c r="C100" s="125"/>
      <c r="D100" s="121" t="str">
        <f>IFERROR(VLOOKUP(C100,'Localidades Viviendas'!$A$1:$K$1260,7,),"")</f>
        <v/>
      </c>
      <c r="E100" s="121" t="str">
        <f>IFERROR(VLOOKUP(C100,'Localidades Viviendas'!$A$1:$K$1260,5,),"")</f>
        <v/>
      </c>
      <c r="F100" s="121" t="str">
        <f>IFERROR(VLOOKUP(C100,'Localidades Viviendas'!$A$1:$K$1260,3,),"")</f>
        <v/>
      </c>
      <c r="G100" s="124" t="str">
        <f>IFERROR(VLOOKUP(C100,'Localidades Viviendas'!$A$1:$K$1260,10,),"")</f>
        <v/>
      </c>
      <c r="H100" s="34"/>
      <c r="I100" s="34"/>
      <c r="J100" s="34"/>
      <c r="K100" s="34"/>
      <c r="L100" s="34"/>
      <c r="M100" s="128">
        <f t="shared" si="5"/>
        <v>0</v>
      </c>
      <c r="N100" s="128" t="str">
        <f>IFERROR(VLOOKUP(C100,'Localidades Viviendas'!$A$1:$K$1260,9,),"")</f>
        <v/>
      </c>
      <c r="O100" s="133" t="str">
        <f t="shared" si="6"/>
        <v/>
      </c>
      <c r="P100" s="127" t="e">
        <f t="shared" si="7"/>
        <v>#VALUE!</v>
      </c>
      <c r="Q100" s="129"/>
      <c r="R100" s="129"/>
      <c r="S100" s="129"/>
      <c r="T100" s="129"/>
      <c r="U100" s="129"/>
      <c r="V100" s="39">
        <f t="shared" si="4"/>
        <v>0</v>
      </c>
      <c r="W100" s="34"/>
    </row>
    <row r="101" spans="1:23" ht="45" customHeight="1" x14ac:dyDescent="0.25">
      <c r="A101" s="35"/>
      <c r="B101" s="122" t="str">
        <f>IFERROR(VLOOKUP(A101,Empresas!$A$1:$B$30,2,),"")</f>
        <v/>
      </c>
      <c r="C101" s="125"/>
      <c r="D101" s="121" t="str">
        <f>IFERROR(VLOOKUP(C101,'Localidades Viviendas'!$A$1:$K$1260,7,),"")</f>
        <v/>
      </c>
      <c r="E101" s="121" t="str">
        <f>IFERROR(VLOOKUP(C101,'Localidades Viviendas'!$A$1:$K$1260,5,),"")</f>
        <v/>
      </c>
      <c r="F101" s="121" t="str">
        <f>IFERROR(VLOOKUP(C101,'Localidades Viviendas'!$A$1:$K$1260,3,),"")</f>
        <v/>
      </c>
      <c r="G101" s="124" t="str">
        <f>IFERROR(VLOOKUP(C101,'Localidades Viviendas'!$A$1:$K$1260,10,),"")</f>
        <v/>
      </c>
      <c r="H101" s="34"/>
      <c r="I101" s="34"/>
      <c r="J101" s="34"/>
      <c r="K101" s="34"/>
      <c r="L101" s="34"/>
      <c r="M101" s="128">
        <f t="shared" si="5"/>
        <v>0</v>
      </c>
      <c r="N101" s="128" t="str">
        <f>IFERROR(VLOOKUP(C101,'Localidades Viviendas'!$A$1:$K$1260,9,),"")</f>
        <v/>
      </c>
      <c r="O101" s="133" t="str">
        <f t="shared" si="6"/>
        <v/>
      </c>
      <c r="P101" s="127" t="e">
        <f t="shared" si="7"/>
        <v>#VALUE!</v>
      </c>
      <c r="Q101" s="129"/>
      <c r="R101" s="129"/>
      <c r="S101" s="129"/>
      <c r="T101" s="129"/>
      <c r="U101" s="129"/>
      <c r="V101" s="39">
        <f t="shared" si="4"/>
        <v>0</v>
      </c>
      <c r="W101" s="34"/>
    </row>
    <row r="102" spans="1:23" ht="45" customHeight="1" x14ac:dyDescent="0.25">
      <c r="A102" s="35"/>
      <c r="B102" s="122" t="str">
        <f>IFERROR(VLOOKUP(A102,Empresas!$A$1:$B$30,2,),"")</f>
        <v/>
      </c>
      <c r="C102" s="125"/>
      <c r="D102" s="121" t="str">
        <f>IFERROR(VLOOKUP(C102,'Localidades Viviendas'!$A$1:$K$1260,7,),"")</f>
        <v/>
      </c>
      <c r="E102" s="121" t="str">
        <f>IFERROR(VLOOKUP(C102,'Localidades Viviendas'!$A$1:$K$1260,5,),"")</f>
        <v/>
      </c>
      <c r="F102" s="121" t="str">
        <f>IFERROR(VLOOKUP(C102,'Localidades Viviendas'!$A$1:$K$1260,3,),"")</f>
        <v/>
      </c>
      <c r="G102" s="124" t="str">
        <f>IFERROR(VLOOKUP(C102,'Localidades Viviendas'!$A$1:$K$1260,10,),"")</f>
        <v/>
      </c>
      <c r="H102" s="34"/>
      <c r="I102" s="34"/>
      <c r="J102" s="34"/>
      <c r="K102" s="34"/>
      <c r="L102" s="34"/>
      <c r="M102" s="128">
        <f t="shared" si="5"/>
        <v>0</v>
      </c>
      <c r="N102" s="128" t="str">
        <f>IFERROR(VLOOKUP(C102,'Localidades Viviendas'!$A$1:$K$1260,9,),"")</f>
        <v/>
      </c>
      <c r="O102" s="133" t="str">
        <f t="shared" si="6"/>
        <v/>
      </c>
      <c r="P102" s="127" t="e">
        <f t="shared" si="7"/>
        <v>#VALUE!</v>
      </c>
      <c r="Q102" s="129"/>
      <c r="R102" s="129"/>
      <c r="S102" s="129"/>
      <c r="T102" s="129"/>
      <c r="U102" s="129"/>
      <c r="V102" s="39">
        <f t="shared" si="4"/>
        <v>0</v>
      </c>
      <c r="W102" s="34"/>
    </row>
    <row r="103" spans="1:23" ht="45" customHeight="1" x14ac:dyDescent="0.25">
      <c r="A103" s="35"/>
      <c r="B103" s="122" t="str">
        <f>IFERROR(VLOOKUP(A103,Empresas!$A$1:$B$30,2,),"")</f>
        <v/>
      </c>
      <c r="C103" s="125"/>
      <c r="D103" s="121" t="str">
        <f>IFERROR(VLOOKUP(C103,'Localidades Viviendas'!$A$1:$K$1260,7,),"")</f>
        <v/>
      </c>
      <c r="E103" s="121" t="str">
        <f>IFERROR(VLOOKUP(C103,'Localidades Viviendas'!$A$1:$K$1260,5,),"")</f>
        <v/>
      </c>
      <c r="F103" s="121" t="str">
        <f>IFERROR(VLOOKUP(C103,'Localidades Viviendas'!$A$1:$K$1260,3,),"")</f>
        <v/>
      </c>
      <c r="G103" s="124" t="str">
        <f>IFERROR(VLOOKUP(C103,'Localidades Viviendas'!$A$1:$K$1260,10,),"")</f>
        <v/>
      </c>
      <c r="H103" s="34"/>
      <c r="I103" s="34"/>
      <c r="J103" s="34"/>
      <c r="K103" s="34"/>
      <c r="L103" s="34"/>
      <c r="M103" s="128">
        <f t="shared" si="5"/>
        <v>0</v>
      </c>
      <c r="N103" s="128" t="str">
        <f>IFERROR(VLOOKUP(C103,'Localidades Viviendas'!$A$1:$K$1260,9,),"")</f>
        <v/>
      </c>
      <c r="O103" s="133" t="str">
        <f t="shared" si="6"/>
        <v/>
      </c>
      <c r="P103" s="127" t="e">
        <f t="shared" si="7"/>
        <v>#VALUE!</v>
      </c>
      <c r="Q103" s="129"/>
      <c r="R103" s="129"/>
      <c r="S103" s="129"/>
      <c r="T103" s="129"/>
      <c r="U103" s="129"/>
      <c r="V103" s="39">
        <f t="shared" si="4"/>
        <v>0</v>
      </c>
      <c r="W103" s="34"/>
    </row>
    <row r="104" spans="1:23" ht="45" customHeight="1" x14ac:dyDescent="0.25">
      <c r="A104" s="35"/>
      <c r="B104" s="122" t="str">
        <f>IFERROR(VLOOKUP(A104,Empresas!$A$1:$B$30,2,),"")</f>
        <v/>
      </c>
      <c r="C104" s="125"/>
      <c r="D104" s="121" t="str">
        <f>IFERROR(VLOOKUP(C104,'Localidades Viviendas'!$A$1:$K$1260,7,),"")</f>
        <v/>
      </c>
      <c r="E104" s="121" t="str">
        <f>IFERROR(VLOOKUP(C104,'Localidades Viviendas'!$A$1:$K$1260,5,),"")</f>
        <v/>
      </c>
      <c r="F104" s="121" t="str">
        <f>IFERROR(VLOOKUP(C104,'Localidades Viviendas'!$A$1:$K$1260,3,),"")</f>
        <v/>
      </c>
      <c r="G104" s="124" t="str">
        <f>IFERROR(VLOOKUP(C104,'Localidades Viviendas'!$A$1:$K$1260,10,),"")</f>
        <v/>
      </c>
      <c r="H104" s="34"/>
      <c r="I104" s="34"/>
      <c r="J104" s="34"/>
      <c r="K104" s="34"/>
      <c r="L104" s="34"/>
      <c r="M104" s="128">
        <f t="shared" si="5"/>
        <v>0</v>
      </c>
      <c r="N104" s="128" t="str">
        <f>IFERROR(VLOOKUP(C104,'Localidades Viviendas'!$A$1:$K$1260,9,),"")</f>
        <v/>
      </c>
      <c r="O104" s="133" t="str">
        <f t="shared" si="6"/>
        <v/>
      </c>
      <c r="P104" s="127" t="e">
        <f t="shared" si="7"/>
        <v>#VALUE!</v>
      </c>
      <c r="Q104" s="129"/>
      <c r="R104" s="129"/>
      <c r="S104" s="129"/>
      <c r="T104" s="129"/>
      <c r="U104" s="129"/>
      <c r="V104" s="39">
        <f t="shared" si="4"/>
        <v>0</v>
      </c>
      <c r="W104" s="34"/>
    </row>
    <row r="105" spans="1:23" ht="45" customHeight="1" x14ac:dyDescent="0.25">
      <c r="A105" s="35"/>
      <c r="B105" s="122" t="str">
        <f>IFERROR(VLOOKUP(A105,Empresas!$A$1:$B$30,2,),"")</f>
        <v/>
      </c>
      <c r="C105" s="125"/>
      <c r="D105" s="121" t="str">
        <f>IFERROR(VLOOKUP(C105,'Localidades Viviendas'!$A$1:$K$1260,7,),"")</f>
        <v/>
      </c>
      <c r="E105" s="121" t="str">
        <f>IFERROR(VLOOKUP(C105,'Localidades Viviendas'!$A$1:$K$1260,5,),"")</f>
        <v/>
      </c>
      <c r="F105" s="121" t="str">
        <f>IFERROR(VLOOKUP(C105,'Localidades Viviendas'!$A$1:$K$1260,3,),"")</f>
        <v/>
      </c>
      <c r="G105" s="124" t="str">
        <f>IFERROR(VLOOKUP(C105,'Localidades Viviendas'!$A$1:$K$1260,10,),"")</f>
        <v/>
      </c>
      <c r="H105" s="34"/>
      <c r="I105" s="34"/>
      <c r="J105" s="34"/>
      <c r="K105" s="34"/>
      <c r="L105" s="34"/>
      <c r="M105" s="128">
        <f t="shared" si="5"/>
        <v>0</v>
      </c>
      <c r="N105" s="128" t="str">
        <f>IFERROR(VLOOKUP(C105,'Localidades Viviendas'!$A$1:$K$1260,9,),"")</f>
        <v/>
      </c>
      <c r="O105" s="133" t="str">
        <f t="shared" si="6"/>
        <v/>
      </c>
      <c r="P105" s="127" t="e">
        <f t="shared" si="7"/>
        <v>#VALUE!</v>
      </c>
      <c r="Q105" s="129"/>
      <c r="R105" s="129"/>
      <c r="S105" s="129"/>
      <c r="T105" s="129"/>
      <c r="U105" s="129"/>
      <c r="V105" s="39">
        <f t="shared" si="4"/>
        <v>0</v>
      </c>
      <c r="W105" s="34"/>
    </row>
    <row r="106" spans="1:23" ht="45" customHeight="1" x14ac:dyDescent="0.25">
      <c r="A106" s="35"/>
      <c r="B106" s="122" t="str">
        <f>IFERROR(VLOOKUP(A106,Empresas!$A$1:$B$30,2,),"")</f>
        <v/>
      </c>
      <c r="C106" s="125"/>
      <c r="D106" s="121" t="str">
        <f>IFERROR(VLOOKUP(C106,'Localidades Viviendas'!$A$1:$K$1260,7,),"")</f>
        <v/>
      </c>
      <c r="E106" s="121" t="str">
        <f>IFERROR(VLOOKUP(C106,'Localidades Viviendas'!$A$1:$K$1260,5,),"")</f>
        <v/>
      </c>
      <c r="F106" s="121" t="str">
        <f>IFERROR(VLOOKUP(C106,'Localidades Viviendas'!$A$1:$K$1260,3,),"")</f>
        <v/>
      </c>
      <c r="G106" s="124" t="str">
        <f>IFERROR(VLOOKUP(C106,'Localidades Viviendas'!$A$1:$K$1260,10,),"")</f>
        <v/>
      </c>
      <c r="H106" s="34"/>
      <c r="I106" s="34"/>
      <c r="J106" s="34"/>
      <c r="K106" s="34"/>
      <c r="L106" s="34"/>
      <c r="M106" s="128">
        <f t="shared" si="5"/>
        <v>0</v>
      </c>
      <c r="N106" s="128" t="str">
        <f>IFERROR(VLOOKUP(C106,'Localidades Viviendas'!$A$1:$K$1260,9,),"")</f>
        <v/>
      </c>
      <c r="O106" s="133" t="str">
        <f t="shared" si="6"/>
        <v/>
      </c>
      <c r="P106" s="127" t="e">
        <f t="shared" si="7"/>
        <v>#VALUE!</v>
      </c>
      <c r="Q106" s="129"/>
      <c r="R106" s="129"/>
      <c r="S106" s="129"/>
      <c r="T106" s="129"/>
      <c r="U106" s="129"/>
      <c r="V106" s="39">
        <f t="shared" si="4"/>
        <v>0</v>
      </c>
      <c r="W106" s="34"/>
    </row>
    <row r="107" spans="1:23" ht="45" customHeight="1" x14ac:dyDescent="0.25">
      <c r="A107" s="35"/>
      <c r="B107" s="122" t="str">
        <f>IFERROR(VLOOKUP(A107,Empresas!$A$1:$B$30,2,),"")</f>
        <v/>
      </c>
      <c r="C107" s="125"/>
      <c r="D107" s="121" t="str">
        <f>IFERROR(VLOOKUP(C107,'Localidades Viviendas'!$A$1:$K$1260,7,),"")</f>
        <v/>
      </c>
      <c r="E107" s="121" t="str">
        <f>IFERROR(VLOOKUP(C107,'Localidades Viviendas'!$A$1:$K$1260,5,),"")</f>
        <v/>
      </c>
      <c r="F107" s="121" t="str">
        <f>IFERROR(VLOOKUP(C107,'Localidades Viviendas'!$A$1:$K$1260,3,),"")</f>
        <v/>
      </c>
      <c r="G107" s="124" t="str">
        <f>IFERROR(VLOOKUP(C107,'Localidades Viviendas'!$A$1:$K$1260,10,),"")</f>
        <v/>
      </c>
      <c r="H107" s="34"/>
      <c r="I107" s="34"/>
      <c r="J107" s="34"/>
      <c r="K107" s="34"/>
      <c r="L107" s="34"/>
      <c r="M107" s="128">
        <f t="shared" si="5"/>
        <v>0</v>
      </c>
      <c r="N107" s="128" t="str">
        <f>IFERROR(VLOOKUP(C107,'Localidades Viviendas'!$A$1:$K$1260,9,),"")</f>
        <v/>
      </c>
      <c r="O107" s="133" t="str">
        <f t="shared" si="6"/>
        <v/>
      </c>
      <c r="P107" s="127" t="e">
        <f t="shared" si="7"/>
        <v>#VALUE!</v>
      </c>
      <c r="Q107" s="129"/>
      <c r="R107" s="129"/>
      <c r="S107" s="129"/>
      <c r="T107" s="129"/>
      <c r="U107" s="129"/>
      <c r="V107" s="39">
        <f t="shared" si="4"/>
        <v>0</v>
      </c>
      <c r="W107" s="34"/>
    </row>
    <row r="108" spans="1:23" ht="45" customHeight="1" x14ac:dyDescent="0.25">
      <c r="A108" s="35"/>
      <c r="B108" s="122" t="str">
        <f>IFERROR(VLOOKUP(A108,Empresas!$A$1:$B$30,2,),"")</f>
        <v/>
      </c>
      <c r="C108" s="125"/>
      <c r="D108" s="121" t="str">
        <f>IFERROR(VLOOKUP(C108,'Localidades Viviendas'!$A$1:$K$1260,7,),"")</f>
        <v/>
      </c>
      <c r="E108" s="121" t="str">
        <f>IFERROR(VLOOKUP(C108,'Localidades Viviendas'!$A$1:$K$1260,5,),"")</f>
        <v/>
      </c>
      <c r="F108" s="121" t="str">
        <f>IFERROR(VLOOKUP(C108,'Localidades Viviendas'!$A$1:$K$1260,3,),"")</f>
        <v/>
      </c>
      <c r="G108" s="124" t="str">
        <f>IFERROR(VLOOKUP(C108,'Localidades Viviendas'!$A$1:$K$1260,10,),"")</f>
        <v/>
      </c>
      <c r="H108" s="34"/>
      <c r="I108" s="34"/>
      <c r="J108" s="34"/>
      <c r="K108" s="34"/>
      <c r="L108" s="34"/>
      <c r="M108" s="128">
        <f t="shared" si="5"/>
        <v>0</v>
      </c>
      <c r="N108" s="128" t="str">
        <f>IFERROR(VLOOKUP(C108,'Localidades Viviendas'!$A$1:$K$1260,9,),"")</f>
        <v/>
      </c>
      <c r="O108" s="133" t="str">
        <f t="shared" si="6"/>
        <v/>
      </c>
      <c r="P108" s="127" t="e">
        <f t="shared" si="7"/>
        <v>#VALUE!</v>
      </c>
      <c r="Q108" s="129"/>
      <c r="R108" s="129"/>
      <c r="S108" s="129"/>
      <c r="T108" s="129"/>
      <c r="U108" s="129"/>
      <c r="V108" s="39">
        <f t="shared" si="4"/>
        <v>0</v>
      </c>
      <c r="W108" s="34"/>
    </row>
    <row r="109" spans="1:23" ht="45" customHeight="1" x14ac:dyDescent="0.25">
      <c r="A109" s="35"/>
      <c r="B109" s="122" t="str">
        <f>IFERROR(VLOOKUP(A109,Empresas!$A$1:$B$30,2,),"")</f>
        <v/>
      </c>
      <c r="C109" s="125"/>
      <c r="D109" s="121" t="str">
        <f>IFERROR(VLOOKUP(C109,'Localidades Viviendas'!$A$1:$K$1260,7,),"")</f>
        <v/>
      </c>
      <c r="E109" s="121" t="str">
        <f>IFERROR(VLOOKUP(C109,'Localidades Viviendas'!$A$1:$K$1260,5,),"")</f>
        <v/>
      </c>
      <c r="F109" s="121" t="str">
        <f>IFERROR(VLOOKUP(C109,'Localidades Viviendas'!$A$1:$K$1260,3,),"")</f>
        <v/>
      </c>
      <c r="G109" s="124" t="str">
        <f>IFERROR(VLOOKUP(C109,'Localidades Viviendas'!$A$1:$K$1260,10,),"")</f>
        <v/>
      </c>
      <c r="H109" s="34"/>
      <c r="I109" s="34"/>
      <c r="J109" s="34"/>
      <c r="K109" s="34"/>
      <c r="L109" s="34"/>
      <c r="M109" s="128">
        <f t="shared" si="5"/>
        <v>0</v>
      </c>
      <c r="N109" s="128" t="str">
        <f>IFERROR(VLOOKUP(C109,'Localidades Viviendas'!$A$1:$K$1260,9,),"")</f>
        <v/>
      </c>
      <c r="O109" s="133" t="str">
        <f t="shared" si="6"/>
        <v/>
      </c>
      <c r="P109" s="127" t="e">
        <f t="shared" si="7"/>
        <v>#VALUE!</v>
      </c>
      <c r="Q109" s="129"/>
      <c r="R109" s="129"/>
      <c r="S109" s="129"/>
      <c r="T109" s="129"/>
      <c r="U109" s="129"/>
      <c r="V109" s="39">
        <f t="shared" si="4"/>
        <v>0</v>
      </c>
      <c r="W109" s="34"/>
    </row>
    <row r="110" spans="1:23" ht="45" customHeight="1" x14ac:dyDescent="0.25">
      <c r="A110" s="35"/>
      <c r="B110" s="122" t="str">
        <f>IFERROR(VLOOKUP(A110,Empresas!$A$1:$B$30,2,),"")</f>
        <v/>
      </c>
      <c r="C110" s="125"/>
      <c r="D110" s="121" t="str">
        <f>IFERROR(VLOOKUP(C110,'Localidades Viviendas'!$A$1:$K$1260,7,),"")</f>
        <v/>
      </c>
      <c r="E110" s="121" t="str">
        <f>IFERROR(VLOOKUP(C110,'Localidades Viviendas'!$A$1:$K$1260,5,),"")</f>
        <v/>
      </c>
      <c r="F110" s="121" t="str">
        <f>IFERROR(VLOOKUP(C110,'Localidades Viviendas'!$A$1:$K$1260,3,),"")</f>
        <v/>
      </c>
      <c r="G110" s="124" t="str">
        <f>IFERROR(VLOOKUP(C110,'Localidades Viviendas'!$A$1:$K$1260,10,),"")</f>
        <v/>
      </c>
      <c r="H110" s="34"/>
      <c r="I110" s="34"/>
      <c r="J110" s="34"/>
      <c r="K110" s="34"/>
      <c r="L110" s="34"/>
      <c r="M110" s="128">
        <f t="shared" si="5"/>
        <v>0</v>
      </c>
      <c r="N110" s="128" t="str">
        <f>IFERROR(VLOOKUP(C110,'Localidades Viviendas'!$A$1:$K$1260,9,),"")</f>
        <v/>
      </c>
      <c r="O110" s="133" t="str">
        <f t="shared" si="6"/>
        <v/>
      </c>
      <c r="P110" s="127" t="e">
        <f t="shared" si="7"/>
        <v>#VALUE!</v>
      </c>
      <c r="Q110" s="129"/>
      <c r="R110" s="129"/>
      <c r="S110" s="129"/>
      <c r="T110" s="129"/>
      <c r="U110" s="129"/>
      <c r="V110" s="39">
        <f t="shared" si="4"/>
        <v>0</v>
      </c>
      <c r="W110" s="34"/>
    </row>
    <row r="111" spans="1:23" ht="45" customHeight="1" x14ac:dyDescent="0.25">
      <c r="A111" s="35"/>
      <c r="B111" s="122" t="str">
        <f>IFERROR(VLOOKUP(A111,Empresas!$A$1:$B$30,2,),"")</f>
        <v/>
      </c>
      <c r="C111" s="125"/>
      <c r="D111" s="121" t="str">
        <f>IFERROR(VLOOKUP(C111,'Localidades Viviendas'!$A$1:$K$1260,7,),"")</f>
        <v/>
      </c>
      <c r="E111" s="121" t="str">
        <f>IFERROR(VLOOKUP(C111,'Localidades Viviendas'!$A$1:$K$1260,5,),"")</f>
        <v/>
      </c>
      <c r="F111" s="121" t="str">
        <f>IFERROR(VLOOKUP(C111,'Localidades Viviendas'!$A$1:$K$1260,3,),"")</f>
        <v/>
      </c>
      <c r="G111" s="124" t="str">
        <f>IFERROR(VLOOKUP(C111,'Localidades Viviendas'!$A$1:$K$1260,10,),"")</f>
        <v/>
      </c>
      <c r="H111" s="34"/>
      <c r="I111" s="34"/>
      <c r="J111" s="34"/>
      <c r="K111" s="34"/>
      <c r="L111" s="34"/>
      <c r="M111" s="128">
        <f t="shared" si="5"/>
        <v>0</v>
      </c>
      <c r="N111" s="128" t="str">
        <f>IFERROR(VLOOKUP(C111,'Localidades Viviendas'!$A$1:$K$1260,9,),"")</f>
        <v/>
      </c>
      <c r="O111" s="133" t="str">
        <f t="shared" si="6"/>
        <v/>
      </c>
      <c r="P111" s="127" t="e">
        <f t="shared" si="7"/>
        <v>#VALUE!</v>
      </c>
      <c r="Q111" s="129"/>
      <c r="R111" s="129"/>
      <c r="S111" s="129"/>
      <c r="T111" s="129"/>
      <c r="U111" s="129"/>
      <c r="V111" s="39">
        <f t="shared" si="4"/>
        <v>0</v>
      </c>
      <c r="W111" s="34"/>
    </row>
    <row r="112" spans="1:23" ht="45" customHeight="1" x14ac:dyDescent="0.25">
      <c r="A112" s="35"/>
      <c r="B112" s="122" t="str">
        <f>IFERROR(VLOOKUP(A112,Empresas!$A$1:$B$30,2,),"")</f>
        <v/>
      </c>
      <c r="C112" s="125"/>
      <c r="D112" s="121" t="str">
        <f>IFERROR(VLOOKUP(C112,'Localidades Viviendas'!$A$1:$K$1260,7,),"")</f>
        <v/>
      </c>
      <c r="E112" s="121" t="str">
        <f>IFERROR(VLOOKUP(C112,'Localidades Viviendas'!$A$1:$K$1260,5,),"")</f>
        <v/>
      </c>
      <c r="F112" s="121" t="str">
        <f>IFERROR(VLOOKUP(C112,'Localidades Viviendas'!$A$1:$K$1260,3,),"")</f>
        <v/>
      </c>
      <c r="G112" s="124" t="str">
        <f>IFERROR(VLOOKUP(C112,'Localidades Viviendas'!$A$1:$K$1260,10,),"")</f>
        <v/>
      </c>
      <c r="H112" s="34"/>
      <c r="I112" s="34"/>
      <c r="J112" s="34"/>
      <c r="K112" s="34"/>
      <c r="L112" s="34"/>
      <c r="M112" s="128">
        <f t="shared" si="5"/>
        <v>0</v>
      </c>
      <c r="N112" s="128" t="str">
        <f>IFERROR(VLOOKUP(C112,'Localidades Viviendas'!$A$1:$K$1260,9,),"")</f>
        <v/>
      </c>
      <c r="O112" s="133" t="str">
        <f t="shared" si="6"/>
        <v/>
      </c>
      <c r="P112" s="127" t="e">
        <f t="shared" si="7"/>
        <v>#VALUE!</v>
      </c>
      <c r="Q112" s="129"/>
      <c r="R112" s="129"/>
      <c r="S112" s="129"/>
      <c r="T112" s="129"/>
      <c r="U112" s="129"/>
      <c r="V112" s="39">
        <f t="shared" si="4"/>
        <v>0</v>
      </c>
      <c r="W112" s="34"/>
    </row>
    <row r="113" spans="1:23" ht="45" customHeight="1" x14ac:dyDescent="0.25">
      <c r="A113" s="35"/>
      <c r="B113" s="122" t="str">
        <f>IFERROR(VLOOKUP(A113,Empresas!$A$1:$B$30,2,),"")</f>
        <v/>
      </c>
      <c r="C113" s="125"/>
      <c r="D113" s="121" t="str">
        <f>IFERROR(VLOOKUP(C113,'Localidades Viviendas'!$A$1:$K$1260,7,),"")</f>
        <v/>
      </c>
      <c r="E113" s="121" t="str">
        <f>IFERROR(VLOOKUP(C113,'Localidades Viviendas'!$A$1:$K$1260,5,),"")</f>
        <v/>
      </c>
      <c r="F113" s="121" t="str">
        <f>IFERROR(VLOOKUP(C113,'Localidades Viviendas'!$A$1:$K$1260,3,),"")</f>
        <v/>
      </c>
      <c r="G113" s="124" t="str">
        <f>IFERROR(VLOOKUP(C113,'Localidades Viviendas'!$A$1:$K$1260,10,),"")</f>
        <v/>
      </c>
      <c r="H113" s="34"/>
      <c r="I113" s="34"/>
      <c r="J113" s="34"/>
      <c r="K113" s="34"/>
      <c r="L113" s="34"/>
      <c r="M113" s="128">
        <f t="shared" si="5"/>
        <v>0</v>
      </c>
      <c r="N113" s="128" t="str">
        <f>IFERROR(VLOOKUP(C113,'Localidades Viviendas'!$A$1:$K$1260,9,),"")</f>
        <v/>
      </c>
      <c r="O113" s="133" t="str">
        <f t="shared" si="6"/>
        <v/>
      </c>
      <c r="P113" s="127" t="e">
        <f t="shared" si="7"/>
        <v>#VALUE!</v>
      </c>
      <c r="Q113" s="129"/>
      <c r="R113" s="129"/>
      <c r="S113" s="129"/>
      <c r="T113" s="129"/>
      <c r="U113" s="129"/>
      <c r="V113" s="39">
        <f t="shared" si="4"/>
        <v>0</v>
      </c>
      <c r="W113" s="34"/>
    </row>
    <row r="114" spans="1:23" ht="45" customHeight="1" x14ac:dyDescent="0.25">
      <c r="A114" s="35"/>
      <c r="B114" s="122" t="str">
        <f>IFERROR(VLOOKUP(A114,Empresas!$A$1:$B$30,2,),"")</f>
        <v/>
      </c>
      <c r="C114" s="125"/>
      <c r="D114" s="121" t="str">
        <f>IFERROR(VLOOKUP(C114,'Localidades Viviendas'!$A$1:$K$1260,7,),"")</f>
        <v/>
      </c>
      <c r="E114" s="121" t="str">
        <f>IFERROR(VLOOKUP(C114,'Localidades Viviendas'!$A$1:$K$1260,5,),"")</f>
        <v/>
      </c>
      <c r="F114" s="121" t="str">
        <f>IFERROR(VLOOKUP(C114,'Localidades Viviendas'!$A$1:$K$1260,3,),"")</f>
        <v/>
      </c>
      <c r="G114" s="124" t="str">
        <f>IFERROR(VLOOKUP(C114,'Localidades Viviendas'!$A$1:$K$1260,10,),"")</f>
        <v/>
      </c>
      <c r="H114" s="34"/>
      <c r="I114" s="34"/>
      <c r="J114" s="34"/>
      <c r="K114" s="34"/>
      <c r="L114" s="34"/>
      <c r="M114" s="128">
        <f t="shared" si="5"/>
        <v>0</v>
      </c>
      <c r="N114" s="128" t="str">
        <f>IFERROR(VLOOKUP(C114,'Localidades Viviendas'!$A$1:$K$1260,9,),"")</f>
        <v/>
      </c>
      <c r="O114" s="133" t="str">
        <f t="shared" si="6"/>
        <v/>
      </c>
      <c r="P114" s="127" t="e">
        <f t="shared" si="7"/>
        <v>#VALUE!</v>
      </c>
      <c r="Q114" s="129"/>
      <c r="R114" s="129"/>
      <c r="S114" s="129"/>
      <c r="T114" s="129"/>
      <c r="U114" s="129"/>
      <c r="V114" s="39">
        <f t="shared" si="4"/>
        <v>0</v>
      </c>
      <c r="W114" s="34"/>
    </row>
    <row r="115" spans="1:23" ht="45" customHeight="1" x14ac:dyDescent="0.25">
      <c r="A115" s="35"/>
      <c r="B115" s="122" t="str">
        <f>IFERROR(VLOOKUP(A115,Empresas!$A$1:$B$30,2,),"")</f>
        <v/>
      </c>
      <c r="C115" s="125"/>
      <c r="D115" s="121" t="str">
        <f>IFERROR(VLOOKUP(C115,'Localidades Viviendas'!$A$1:$K$1260,7,),"")</f>
        <v/>
      </c>
      <c r="E115" s="121" t="str">
        <f>IFERROR(VLOOKUP(C115,'Localidades Viviendas'!$A$1:$K$1260,5,),"")</f>
        <v/>
      </c>
      <c r="F115" s="121" t="str">
        <f>IFERROR(VLOOKUP(C115,'Localidades Viviendas'!$A$1:$K$1260,3,),"")</f>
        <v/>
      </c>
      <c r="G115" s="124" t="str">
        <f>IFERROR(VLOOKUP(C115,'Localidades Viviendas'!$A$1:$K$1260,10,),"")</f>
        <v/>
      </c>
      <c r="H115" s="34"/>
      <c r="I115" s="34"/>
      <c r="J115" s="34"/>
      <c r="K115" s="34"/>
      <c r="L115" s="34"/>
      <c r="M115" s="128">
        <f t="shared" si="5"/>
        <v>0</v>
      </c>
      <c r="N115" s="128" t="str">
        <f>IFERROR(VLOOKUP(C115,'Localidades Viviendas'!$A$1:$K$1260,9,),"")</f>
        <v/>
      </c>
      <c r="O115" s="133" t="str">
        <f t="shared" si="6"/>
        <v/>
      </c>
      <c r="P115" s="127" t="e">
        <f t="shared" si="7"/>
        <v>#VALUE!</v>
      </c>
      <c r="Q115" s="129"/>
      <c r="R115" s="129"/>
      <c r="S115" s="129"/>
      <c r="T115" s="129"/>
      <c r="U115" s="129"/>
      <c r="V115" s="39">
        <f t="shared" si="4"/>
        <v>0</v>
      </c>
      <c r="W115" s="34"/>
    </row>
    <row r="116" spans="1:23" ht="45" customHeight="1" x14ac:dyDescent="0.25">
      <c r="A116" s="35"/>
      <c r="B116" s="122" t="str">
        <f>IFERROR(VLOOKUP(A116,Empresas!$A$1:$B$30,2,),"")</f>
        <v/>
      </c>
      <c r="C116" s="125"/>
      <c r="D116" s="121" t="str">
        <f>IFERROR(VLOOKUP(C116,'Localidades Viviendas'!$A$1:$K$1260,7,),"")</f>
        <v/>
      </c>
      <c r="E116" s="121" t="str">
        <f>IFERROR(VLOOKUP(C116,'Localidades Viviendas'!$A$1:$K$1260,5,),"")</f>
        <v/>
      </c>
      <c r="F116" s="121" t="str">
        <f>IFERROR(VLOOKUP(C116,'Localidades Viviendas'!$A$1:$K$1260,3,),"")</f>
        <v/>
      </c>
      <c r="G116" s="124" t="str">
        <f>IFERROR(VLOOKUP(C116,'Localidades Viviendas'!$A$1:$K$1260,10,),"")</f>
        <v/>
      </c>
      <c r="H116" s="34"/>
      <c r="I116" s="34"/>
      <c r="J116" s="34"/>
      <c r="K116" s="34"/>
      <c r="L116" s="34"/>
      <c r="M116" s="128">
        <f t="shared" si="5"/>
        <v>0</v>
      </c>
      <c r="N116" s="128" t="str">
        <f>IFERROR(VLOOKUP(C116,'Localidades Viviendas'!$A$1:$K$1260,9,),"")</f>
        <v/>
      </c>
      <c r="O116" s="133" t="str">
        <f t="shared" si="6"/>
        <v/>
      </c>
      <c r="P116" s="127" t="e">
        <f t="shared" si="7"/>
        <v>#VALUE!</v>
      </c>
      <c r="Q116" s="129"/>
      <c r="R116" s="129"/>
      <c r="S116" s="129"/>
      <c r="T116" s="129"/>
      <c r="U116" s="129"/>
      <c r="V116" s="39">
        <f t="shared" si="4"/>
        <v>0</v>
      </c>
      <c r="W116" s="34"/>
    </row>
    <row r="117" spans="1:23" ht="45" customHeight="1" x14ac:dyDescent="0.25">
      <c r="A117" s="35"/>
      <c r="B117" s="122" t="str">
        <f>IFERROR(VLOOKUP(A117,Empresas!$A$1:$B$30,2,),"")</f>
        <v/>
      </c>
      <c r="C117" s="125"/>
      <c r="D117" s="121" t="str">
        <f>IFERROR(VLOOKUP(C117,'Localidades Viviendas'!$A$1:$K$1260,7,),"")</f>
        <v/>
      </c>
      <c r="E117" s="121" t="str">
        <f>IFERROR(VLOOKUP(C117,'Localidades Viviendas'!$A$1:$K$1260,5,),"")</f>
        <v/>
      </c>
      <c r="F117" s="121" t="str">
        <f>IFERROR(VLOOKUP(C117,'Localidades Viviendas'!$A$1:$K$1260,3,),"")</f>
        <v/>
      </c>
      <c r="G117" s="124" t="str">
        <f>IFERROR(VLOOKUP(C117,'Localidades Viviendas'!$A$1:$K$1260,10,),"")</f>
        <v/>
      </c>
      <c r="H117" s="34"/>
      <c r="I117" s="34"/>
      <c r="J117" s="34"/>
      <c r="K117" s="34"/>
      <c r="L117" s="34"/>
      <c r="M117" s="128">
        <f t="shared" si="5"/>
        <v>0</v>
      </c>
      <c r="N117" s="128" t="str">
        <f>IFERROR(VLOOKUP(C117,'Localidades Viviendas'!$A$1:$K$1260,9,),"")</f>
        <v/>
      </c>
      <c r="O117" s="133" t="str">
        <f t="shared" si="6"/>
        <v/>
      </c>
      <c r="P117" s="127" t="e">
        <f t="shared" si="7"/>
        <v>#VALUE!</v>
      </c>
      <c r="Q117" s="129"/>
      <c r="R117" s="129"/>
      <c r="S117" s="129"/>
      <c r="T117" s="129"/>
      <c r="U117" s="129"/>
      <c r="V117" s="39">
        <f t="shared" si="4"/>
        <v>0</v>
      </c>
      <c r="W117" s="34"/>
    </row>
    <row r="118" spans="1:23" ht="45" customHeight="1" x14ac:dyDescent="0.25">
      <c r="A118" s="35"/>
      <c r="B118" s="122" t="str">
        <f>IFERROR(VLOOKUP(A118,Empresas!$A$1:$B$30,2,),"")</f>
        <v/>
      </c>
      <c r="C118" s="125"/>
      <c r="D118" s="121" t="str">
        <f>IFERROR(VLOOKUP(C118,'Localidades Viviendas'!$A$1:$K$1260,7,),"")</f>
        <v/>
      </c>
      <c r="E118" s="121" t="str">
        <f>IFERROR(VLOOKUP(C118,'Localidades Viviendas'!$A$1:$K$1260,5,),"")</f>
        <v/>
      </c>
      <c r="F118" s="121" t="str">
        <f>IFERROR(VLOOKUP(C118,'Localidades Viviendas'!$A$1:$K$1260,3,),"")</f>
        <v/>
      </c>
      <c r="G118" s="124" t="str">
        <f>IFERROR(VLOOKUP(C118,'Localidades Viviendas'!$A$1:$K$1260,10,),"")</f>
        <v/>
      </c>
      <c r="H118" s="34"/>
      <c r="I118" s="34"/>
      <c r="J118" s="34"/>
      <c r="K118" s="34"/>
      <c r="L118" s="34"/>
      <c r="M118" s="128">
        <f t="shared" si="5"/>
        <v>0</v>
      </c>
      <c r="N118" s="128" t="str">
        <f>IFERROR(VLOOKUP(C118,'Localidades Viviendas'!$A$1:$K$1260,9,),"")</f>
        <v/>
      </c>
      <c r="O118" s="133" t="str">
        <f t="shared" si="6"/>
        <v/>
      </c>
      <c r="P118" s="127" t="e">
        <f t="shared" si="7"/>
        <v>#VALUE!</v>
      </c>
      <c r="Q118" s="129"/>
      <c r="R118" s="129"/>
      <c r="S118" s="129"/>
      <c r="T118" s="129"/>
      <c r="U118" s="129"/>
      <c r="V118" s="39">
        <f t="shared" si="4"/>
        <v>0</v>
      </c>
      <c r="W118" s="34"/>
    </row>
    <row r="119" spans="1:23" ht="45" customHeight="1" x14ac:dyDescent="0.25">
      <c r="A119" s="35"/>
      <c r="B119" s="122" t="str">
        <f>IFERROR(VLOOKUP(A119,Empresas!$A$1:$B$30,2,),"")</f>
        <v/>
      </c>
      <c r="C119" s="125"/>
      <c r="D119" s="121" t="str">
        <f>IFERROR(VLOOKUP(C119,'Localidades Viviendas'!$A$1:$K$1260,7,),"")</f>
        <v/>
      </c>
      <c r="E119" s="121" t="str">
        <f>IFERROR(VLOOKUP(C119,'Localidades Viviendas'!$A$1:$K$1260,5,),"")</f>
        <v/>
      </c>
      <c r="F119" s="121" t="str">
        <f>IFERROR(VLOOKUP(C119,'Localidades Viviendas'!$A$1:$K$1260,3,),"")</f>
        <v/>
      </c>
      <c r="G119" s="124" t="str">
        <f>IFERROR(VLOOKUP(C119,'Localidades Viviendas'!$A$1:$K$1260,10,),"")</f>
        <v/>
      </c>
      <c r="H119" s="34"/>
      <c r="I119" s="34"/>
      <c r="J119" s="34"/>
      <c r="K119" s="34"/>
      <c r="L119" s="34"/>
      <c r="M119" s="128">
        <f t="shared" si="5"/>
        <v>0</v>
      </c>
      <c r="N119" s="128" t="str">
        <f>IFERROR(VLOOKUP(C119,'Localidades Viviendas'!$A$1:$K$1260,9,),"")</f>
        <v/>
      </c>
      <c r="O119" s="133" t="str">
        <f t="shared" si="6"/>
        <v/>
      </c>
      <c r="P119" s="127" t="e">
        <f t="shared" si="7"/>
        <v>#VALUE!</v>
      </c>
      <c r="Q119" s="129"/>
      <c r="R119" s="129"/>
      <c r="S119" s="129"/>
      <c r="T119" s="129"/>
      <c r="U119" s="129"/>
      <c r="V119" s="39">
        <f t="shared" si="4"/>
        <v>0</v>
      </c>
      <c r="W119" s="34"/>
    </row>
    <row r="120" spans="1:23" ht="45" customHeight="1" x14ac:dyDescent="0.25">
      <c r="A120" s="35"/>
      <c r="B120" s="122" t="str">
        <f>IFERROR(VLOOKUP(A120,Empresas!$A$1:$B$30,2,),"")</f>
        <v/>
      </c>
      <c r="C120" s="125"/>
      <c r="D120" s="121" t="str">
        <f>IFERROR(VLOOKUP(C120,'Localidades Viviendas'!$A$1:$K$1260,7,),"")</f>
        <v/>
      </c>
      <c r="E120" s="121" t="str">
        <f>IFERROR(VLOOKUP(C120,'Localidades Viviendas'!$A$1:$K$1260,5,),"")</f>
        <v/>
      </c>
      <c r="F120" s="121" t="str">
        <f>IFERROR(VLOOKUP(C120,'Localidades Viviendas'!$A$1:$K$1260,3,),"")</f>
        <v/>
      </c>
      <c r="G120" s="124" t="str">
        <f>IFERROR(VLOOKUP(C120,'Localidades Viviendas'!$A$1:$K$1260,10,),"")</f>
        <v/>
      </c>
      <c r="H120" s="34"/>
      <c r="I120" s="34"/>
      <c r="J120" s="34"/>
      <c r="K120" s="34"/>
      <c r="L120" s="34"/>
      <c r="M120" s="128">
        <f t="shared" si="5"/>
        <v>0</v>
      </c>
      <c r="N120" s="128" t="str">
        <f>IFERROR(VLOOKUP(C120,'Localidades Viviendas'!$A$1:$K$1260,9,),"")</f>
        <v/>
      </c>
      <c r="O120" s="133" t="str">
        <f t="shared" si="6"/>
        <v/>
      </c>
      <c r="P120" s="127" t="e">
        <f t="shared" si="7"/>
        <v>#VALUE!</v>
      </c>
      <c r="Q120" s="129"/>
      <c r="R120" s="129"/>
      <c r="S120" s="129"/>
      <c r="T120" s="129"/>
      <c r="U120" s="129"/>
      <c r="V120" s="39">
        <f t="shared" si="4"/>
        <v>0</v>
      </c>
      <c r="W120" s="34"/>
    </row>
    <row r="121" spans="1:23" ht="45" customHeight="1" x14ac:dyDescent="0.25">
      <c r="A121" s="35"/>
      <c r="B121" s="122" t="str">
        <f>IFERROR(VLOOKUP(A121,Empresas!$A$1:$B$30,2,),"")</f>
        <v/>
      </c>
      <c r="C121" s="125"/>
      <c r="D121" s="121" t="str">
        <f>IFERROR(VLOOKUP(C121,'Localidades Viviendas'!$A$1:$K$1260,7,),"")</f>
        <v/>
      </c>
      <c r="E121" s="121" t="str">
        <f>IFERROR(VLOOKUP(C121,'Localidades Viviendas'!$A$1:$K$1260,5,),"")</f>
        <v/>
      </c>
      <c r="F121" s="121" t="str">
        <f>IFERROR(VLOOKUP(C121,'Localidades Viviendas'!$A$1:$K$1260,3,),"")</f>
        <v/>
      </c>
      <c r="G121" s="124" t="str">
        <f>IFERROR(VLOOKUP(C121,'Localidades Viviendas'!$A$1:$K$1260,10,),"")</f>
        <v/>
      </c>
      <c r="H121" s="34"/>
      <c r="I121" s="34"/>
      <c r="J121" s="34"/>
      <c r="K121" s="34"/>
      <c r="L121" s="34"/>
      <c r="M121" s="128">
        <f t="shared" si="5"/>
        <v>0</v>
      </c>
      <c r="N121" s="128" t="str">
        <f>IFERROR(VLOOKUP(C121,'Localidades Viviendas'!$A$1:$K$1260,9,),"")</f>
        <v/>
      </c>
      <c r="O121" s="133" t="str">
        <f t="shared" si="6"/>
        <v/>
      </c>
      <c r="P121" s="127" t="e">
        <f t="shared" si="7"/>
        <v>#VALUE!</v>
      </c>
      <c r="Q121" s="129"/>
      <c r="R121" s="129"/>
      <c r="S121" s="129"/>
      <c r="T121" s="129"/>
      <c r="U121" s="129"/>
      <c r="V121" s="39">
        <f t="shared" si="4"/>
        <v>0</v>
      </c>
      <c r="W121" s="34"/>
    </row>
    <row r="122" spans="1:23" ht="45" customHeight="1" x14ac:dyDescent="0.25">
      <c r="A122" s="35"/>
      <c r="B122" s="122" t="str">
        <f>IFERROR(VLOOKUP(A122,Empresas!$A$1:$B$30,2,),"")</f>
        <v/>
      </c>
      <c r="C122" s="125"/>
      <c r="D122" s="121" t="str">
        <f>IFERROR(VLOOKUP(C122,'Localidades Viviendas'!$A$1:$K$1260,7,),"")</f>
        <v/>
      </c>
      <c r="E122" s="121" t="str">
        <f>IFERROR(VLOOKUP(C122,'Localidades Viviendas'!$A$1:$K$1260,5,),"")</f>
        <v/>
      </c>
      <c r="F122" s="121" t="str">
        <f>IFERROR(VLOOKUP(C122,'Localidades Viviendas'!$A$1:$K$1260,3,),"")</f>
        <v/>
      </c>
      <c r="G122" s="124" t="str">
        <f>IFERROR(VLOOKUP(C122,'Localidades Viviendas'!$A$1:$K$1260,10,),"")</f>
        <v/>
      </c>
      <c r="H122" s="34"/>
      <c r="I122" s="34"/>
      <c r="J122" s="34"/>
      <c r="K122" s="34"/>
      <c r="L122" s="34"/>
      <c r="M122" s="128">
        <f t="shared" si="5"/>
        <v>0</v>
      </c>
      <c r="N122" s="128" t="str">
        <f>IFERROR(VLOOKUP(C122,'Localidades Viviendas'!$A$1:$K$1260,9,),"")</f>
        <v/>
      </c>
      <c r="O122" s="133" t="str">
        <f t="shared" si="6"/>
        <v/>
      </c>
      <c r="P122" s="127" t="e">
        <f t="shared" si="7"/>
        <v>#VALUE!</v>
      </c>
      <c r="Q122" s="129"/>
      <c r="R122" s="129"/>
      <c r="S122" s="129"/>
      <c r="T122" s="129"/>
      <c r="U122" s="129"/>
      <c r="V122" s="39">
        <f t="shared" si="4"/>
        <v>0</v>
      </c>
      <c r="W122" s="34"/>
    </row>
    <row r="123" spans="1:23" ht="45" customHeight="1" x14ac:dyDescent="0.25">
      <c r="A123" s="35"/>
      <c r="B123" s="122" t="str">
        <f>IFERROR(VLOOKUP(A123,Empresas!$A$1:$B$30,2,),"")</f>
        <v/>
      </c>
      <c r="C123" s="125"/>
      <c r="D123" s="121" t="str">
        <f>IFERROR(VLOOKUP(C123,'Localidades Viviendas'!$A$1:$K$1260,7,),"")</f>
        <v/>
      </c>
      <c r="E123" s="121" t="str">
        <f>IFERROR(VLOOKUP(C123,'Localidades Viviendas'!$A$1:$K$1260,5,),"")</f>
        <v/>
      </c>
      <c r="F123" s="121" t="str">
        <f>IFERROR(VLOOKUP(C123,'Localidades Viviendas'!$A$1:$K$1260,3,),"")</f>
        <v/>
      </c>
      <c r="G123" s="124" t="str">
        <f>IFERROR(VLOOKUP(C123,'Localidades Viviendas'!$A$1:$K$1260,10,),"")</f>
        <v/>
      </c>
      <c r="H123" s="34"/>
      <c r="I123" s="34"/>
      <c r="J123" s="34"/>
      <c r="K123" s="34"/>
      <c r="L123" s="34"/>
      <c r="M123" s="128">
        <f t="shared" si="5"/>
        <v>0</v>
      </c>
      <c r="N123" s="128" t="str">
        <f>IFERROR(VLOOKUP(C123,'Localidades Viviendas'!$A$1:$K$1260,9,),"")</f>
        <v/>
      </c>
      <c r="O123" s="133" t="str">
        <f t="shared" si="6"/>
        <v/>
      </c>
      <c r="P123" s="127" t="e">
        <f t="shared" si="7"/>
        <v>#VALUE!</v>
      </c>
      <c r="Q123" s="129"/>
      <c r="R123" s="129"/>
      <c r="S123" s="129"/>
      <c r="T123" s="129"/>
      <c r="U123" s="129"/>
      <c r="V123" s="39">
        <f t="shared" si="4"/>
        <v>0</v>
      </c>
      <c r="W123" s="34"/>
    </row>
    <row r="124" spans="1:23" ht="45" customHeight="1" x14ac:dyDescent="0.25">
      <c r="A124" s="35"/>
      <c r="B124" s="122" t="str">
        <f>IFERROR(VLOOKUP(A124,Empresas!$A$1:$B$30,2,),"")</f>
        <v/>
      </c>
      <c r="C124" s="125"/>
      <c r="D124" s="121" t="str">
        <f>IFERROR(VLOOKUP(C124,'Localidades Viviendas'!$A$1:$K$1260,7,),"")</f>
        <v/>
      </c>
      <c r="E124" s="121" t="str">
        <f>IFERROR(VLOOKUP(C124,'Localidades Viviendas'!$A$1:$K$1260,5,),"")</f>
        <v/>
      </c>
      <c r="F124" s="121" t="str">
        <f>IFERROR(VLOOKUP(C124,'Localidades Viviendas'!$A$1:$K$1260,3,),"")</f>
        <v/>
      </c>
      <c r="G124" s="124" t="str">
        <f>IFERROR(VLOOKUP(C124,'Localidades Viviendas'!$A$1:$K$1260,10,),"")</f>
        <v/>
      </c>
      <c r="H124" s="34"/>
      <c r="I124" s="34"/>
      <c r="J124" s="34"/>
      <c r="K124" s="34"/>
      <c r="L124" s="34"/>
      <c r="M124" s="128">
        <f t="shared" si="5"/>
        <v>0</v>
      </c>
      <c r="N124" s="128" t="str">
        <f>IFERROR(VLOOKUP(C124,'Localidades Viviendas'!$A$1:$K$1260,9,),"")</f>
        <v/>
      </c>
      <c r="O124" s="133" t="str">
        <f t="shared" si="6"/>
        <v/>
      </c>
      <c r="P124" s="127" t="e">
        <f t="shared" si="7"/>
        <v>#VALUE!</v>
      </c>
      <c r="Q124" s="129"/>
      <c r="R124" s="129"/>
      <c r="S124" s="129"/>
      <c r="T124" s="129"/>
      <c r="U124" s="129"/>
      <c r="V124" s="39">
        <f t="shared" si="4"/>
        <v>0</v>
      </c>
      <c r="W124" s="34"/>
    </row>
    <row r="125" spans="1:23" ht="45" customHeight="1" x14ac:dyDescent="0.25">
      <c r="A125" s="35"/>
      <c r="B125" s="122" t="str">
        <f>IFERROR(VLOOKUP(A125,Empresas!$A$1:$B$30,2,),"")</f>
        <v/>
      </c>
      <c r="C125" s="125"/>
      <c r="D125" s="121" t="str">
        <f>IFERROR(VLOOKUP(C125,'Localidades Viviendas'!$A$1:$K$1260,7,),"")</f>
        <v/>
      </c>
      <c r="E125" s="121" t="str">
        <f>IFERROR(VLOOKUP(C125,'Localidades Viviendas'!$A$1:$K$1260,5,),"")</f>
        <v/>
      </c>
      <c r="F125" s="121" t="str">
        <f>IFERROR(VLOOKUP(C125,'Localidades Viviendas'!$A$1:$K$1260,3,),"")</f>
        <v/>
      </c>
      <c r="G125" s="124" t="str">
        <f>IFERROR(VLOOKUP(C125,'Localidades Viviendas'!$A$1:$K$1260,10,),"")</f>
        <v/>
      </c>
      <c r="H125" s="34"/>
      <c r="I125" s="34"/>
      <c r="J125" s="34"/>
      <c r="K125" s="34"/>
      <c r="L125" s="34"/>
      <c r="M125" s="128">
        <f t="shared" si="5"/>
        <v>0</v>
      </c>
      <c r="N125" s="128" t="str">
        <f>IFERROR(VLOOKUP(C125,'Localidades Viviendas'!$A$1:$K$1260,9,),"")</f>
        <v/>
      </c>
      <c r="O125" s="133" t="str">
        <f t="shared" si="6"/>
        <v/>
      </c>
      <c r="P125" s="127" t="e">
        <f t="shared" si="7"/>
        <v>#VALUE!</v>
      </c>
      <c r="Q125" s="129"/>
      <c r="R125" s="129"/>
      <c r="S125" s="129"/>
      <c r="T125" s="129"/>
      <c r="U125" s="129"/>
      <c r="V125" s="39">
        <f t="shared" si="4"/>
        <v>0</v>
      </c>
      <c r="W125" s="34"/>
    </row>
    <row r="126" spans="1:23" ht="45" customHeight="1" x14ac:dyDescent="0.25">
      <c r="A126" s="35"/>
      <c r="B126" s="122" t="str">
        <f>IFERROR(VLOOKUP(A126,Empresas!$A$1:$B$30,2,),"")</f>
        <v/>
      </c>
      <c r="C126" s="125"/>
      <c r="D126" s="121" t="str">
        <f>IFERROR(VLOOKUP(C126,'Localidades Viviendas'!$A$1:$K$1260,7,),"")</f>
        <v/>
      </c>
      <c r="E126" s="121" t="str">
        <f>IFERROR(VLOOKUP(C126,'Localidades Viviendas'!$A$1:$K$1260,5,),"")</f>
        <v/>
      </c>
      <c r="F126" s="121" t="str">
        <f>IFERROR(VLOOKUP(C126,'Localidades Viviendas'!$A$1:$K$1260,3,),"")</f>
        <v/>
      </c>
      <c r="G126" s="124" t="str">
        <f>IFERROR(VLOOKUP(C126,'Localidades Viviendas'!$A$1:$K$1260,10,),"")</f>
        <v/>
      </c>
      <c r="H126" s="34"/>
      <c r="I126" s="34"/>
      <c r="J126" s="34"/>
      <c r="K126" s="34"/>
      <c r="L126" s="34"/>
      <c r="M126" s="128">
        <f t="shared" si="5"/>
        <v>0</v>
      </c>
      <c r="N126" s="128" t="str">
        <f>IFERROR(VLOOKUP(C126,'Localidades Viviendas'!$A$1:$K$1260,9,),"")</f>
        <v/>
      </c>
      <c r="O126" s="133" t="str">
        <f t="shared" si="6"/>
        <v/>
      </c>
      <c r="P126" s="127" t="e">
        <f t="shared" si="7"/>
        <v>#VALUE!</v>
      </c>
      <c r="Q126" s="129"/>
      <c r="R126" s="129"/>
      <c r="S126" s="129"/>
      <c r="T126" s="129"/>
      <c r="U126" s="129"/>
      <c r="V126" s="39">
        <f t="shared" si="4"/>
        <v>0</v>
      </c>
      <c r="W126" s="34"/>
    </row>
    <row r="127" spans="1:23" ht="45" customHeight="1" x14ac:dyDescent="0.25">
      <c r="A127" s="35"/>
      <c r="B127" s="122" t="str">
        <f>IFERROR(VLOOKUP(A127,Empresas!$A$1:$B$30,2,),"")</f>
        <v/>
      </c>
      <c r="C127" s="125"/>
      <c r="D127" s="121" t="str">
        <f>IFERROR(VLOOKUP(C127,'Localidades Viviendas'!$A$1:$K$1260,7,),"")</f>
        <v/>
      </c>
      <c r="E127" s="121" t="str">
        <f>IFERROR(VLOOKUP(C127,'Localidades Viviendas'!$A$1:$K$1260,5,),"")</f>
        <v/>
      </c>
      <c r="F127" s="121" t="str">
        <f>IFERROR(VLOOKUP(C127,'Localidades Viviendas'!$A$1:$K$1260,3,),"")</f>
        <v/>
      </c>
      <c r="G127" s="124" t="str">
        <f>IFERROR(VLOOKUP(C127,'Localidades Viviendas'!$A$1:$K$1260,10,),"")</f>
        <v/>
      </c>
      <c r="H127" s="34"/>
      <c r="I127" s="34"/>
      <c r="J127" s="34"/>
      <c r="K127" s="34"/>
      <c r="L127" s="34"/>
      <c r="M127" s="128">
        <f t="shared" si="5"/>
        <v>0</v>
      </c>
      <c r="N127" s="128" t="str">
        <f>IFERROR(VLOOKUP(C127,'Localidades Viviendas'!$A$1:$K$1260,9,),"")</f>
        <v/>
      </c>
      <c r="O127" s="133" t="str">
        <f t="shared" si="6"/>
        <v/>
      </c>
      <c r="P127" s="127" t="e">
        <f t="shared" si="7"/>
        <v>#VALUE!</v>
      </c>
      <c r="Q127" s="129"/>
      <c r="R127" s="129"/>
      <c r="S127" s="129"/>
      <c r="T127" s="129"/>
      <c r="U127" s="129"/>
      <c r="V127" s="39">
        <f t="shared" si="4"/>
        <v>0</v>
      </c>
      <c r="W127" s="34"/>
    </row>
    <row r="128" spans="1:23" ht="45" customHeight="1" x14ac:dyDescent="0.25">
      <c r="A128" s="35"/>
      <c r="B128" s="122" t="str">
        <f>IFERROR(VLOOKUP(A128,Empresas!$A$1:$B$30,2,),"")</f>
        <v/>
      </c>
      <c r="C128" s="125"/>
      <c r="D128" s="121" t="str">
        <f>IFERROR(VLOOKUP(C128,'Localidades Viviendas'!$A$1:$K$1260,7,),"")</f>
        <v/>
      </c>
      <c r="E128" s="121" t="str">
        <f>IFERROR(VLOOKUP(C128,'Localidades Viviendas'!$A$1:$K$1260,5,),"")</f>
        <v/>
      </c>
      <c r="F128" s="121" t="str">
        <f>IFERROR(VLOOKUP(C128,'Localidades Viviendas'!$A$1:$K$1260,3,),"")</f>
        <v/>
      </c>
      <c r="G128" s="124" t="str">
        <f>IFERROR(VLOOKUP(C128,'Localidades Viviendas'!$A$1:$K$1260,10,),"")</f>
        <v/>
      </c>
      <c r="H128" s="34"/>
      <c r="I128" s="34"/>
      <c r="J128" s="34"/>
      <c r="K128" s="34"/>
      <c r="L128" s="34"/>
      <c r="M128" s="128">
        <f t="shared" si="5"/>
        <v>0</v>
      </c>
      <c r="N128" s="128" t="str">
        <f>IFERROR(VLOOKUP(C128,'Localidades Viviendas'!$A$1:$K$1260,9,),"")</f>
        <v/>
      </c>
      <c r="O128" s="133" t="str">
        <f t="shared" si="6"/>
        <v/>
      </c>
      <c r="P128" s="127" t="e">
        <f t="shared" si="7"/>
        <v>#VALUE!</v>
      </c>
      <c r="Q128" s="129"/>
      <c r="R128" s="129"/>
      <c r="S128" s="129"/>
      <c r="T128" s="129"/>
      <c r="U128" s="129"/>
      <c r="V128" s="39">
        <f t="shared" si="4"/>
        <v>0</v>
      </c>
      <c r="W128" s="34"/>
    </row>
    <row r="129" spans="1:23" ht="45" customHeight="1" x14ac:dyDescent="0.25">
      <c r="A129" s="35"/>
      <c r="B129" s="122" t="str">
        <f>IFERROR(VLOOKUP(A129,Empresas!$A$1:$B$30,2,),"")</f>
        <v/>
      </c>
      <c r="C129" s="125"/>
      <c r="D129" s="121" t="str">
        <f>IFERROR(VLOOKUP(C129,'Localidades Viviendas'!$A$1:$K$1260,7,),"")</f>
        <v/>
      </c>
      <c r="E129" s="121" t="str">
        <f>IFERROR(VLOOKUP(C129,'Localidades Viviendas'!$A$1:$K$1260,5,),"")</f>
        <v/>
      </c>
      <c r="F129" s="121" t="str">
        <f>IFERROR(VLOOKUP(C129,'Localidades Viviendas'!$A$1:$K$1260,3,),"")</f>
        <v/>
      </c>
      <c r="G129" s="124" t="str">
        <f>IFERROR(VLOOKUP(C129,'Localidades Viviendas'!$A$1:$K$1260,10,),"")</f>
        <v/>
      </c>
      <c r="H129" s="34"/>
      <c r="I129" s="34"/>
      <c r="J129" s="34"/>
      <c r="K129" s="34"/>
      <c r="L129" s="34"/>
      <c r="M129" s="128">
        <f t="shared" si="5"/>
        <v>0</v>
      </c>
      <c r="N129" s="128" t="str">
        <f>IFERROR(VLOOKUP(C129,'Localidades Viviendas'!$A$1:$K$1260,9,),"")</f>
        <v/>
      </c>
      <c r="O129" s="133" t="str">
        <f t="shared" si="6"/>
        <v/>
      </c>
      <c r="P129" s="127" t="e">
        <f t="shared" si="7"/>
        <v>#VALUE!</v>
      </c>
      <c r="Q129" s="129"/>
      <c r="R129" s="129"/>
      <c r="S129" s="129"/>
      <c r="T129" s="129"/>
      <c r="U129" s="129"/>
      <c r="V129" s="39">
        <f t="shared" si="4"/>
        <v>0</v>
      </c>
      <c r="W129" s="34"/>
    </row>
    <row r="130" spans="1:23" ht="45" customHeight="1" x14ac:dyDescent="0.25">
      <c r="A130" s="35"/>
      <c r="B130" s="122" t="str">
        <f>IFERROR(VLOOKUP(A130,Empresas!$A$1:$B$30,2,),"")</f>
        <v/>
      </c>
      <c r="C130" s="125"/>
      <c r="D130" s="121" t="str">
        <f>IFERROR(VLOOKUP(C130,'Localidades Viviendas'!$A$1:$K$1260,7,),"")</f>
        <v/>
      </c>
      <c r="E130" s="121" t="str">
        <f>IFERROR(VLOOKUP(C130,'Localidades Viviendas'!$A$1:$K$1260,5,),"")</f>
        <v/>
      </c>
      <c r="F130" s="121" t="str">
        <f>IFERROR(VLOOKUP(C130,'Localidades Viviendas'!$A$1:$K$1260,3,),"")</f>
        <v/>
      </c>
      <c r="G130" s="124" t="str">
        <f>IFERROR(VLOOKUP(C130,'Localidades Viviendas'!$A$1:$K$1260,10,),"")</f>
        <v/>
      </c>
      <c r="H130" s="34"/>
      <c r="I130" s="34"/>
      <c r="J130" s="34"/>
      <c r="K130" s="34"/>
      <c r="L130" s="34"/>
      <c r="M130" s="128">
        <f t="shared" si="5"/>
        <v>0</v>
      </c>
      <c r="N130" s="128" t="str">
        <f>IFERROR(VLOOKUP(C130,'Localidades Viviendas'!$A$1:$K$1260,9,),"")</f>
        <v/>
      </c>
      <c r="O130" s="133" t="str">
        <f t="shared" si="6"/>
        <v/>
      </c>
      <c r="P130" s="127" t="e">
        <f t="shared" si="7"/>
        <v>#VALUE!</v>
      </c>
      <c r="Q130" s="129"/>
      <c r="R130" s="129"/>
      <c r="S130" s="129"/>
      <c r="T130" s="129"/>
      <c r="U130" s="129"/>
      <c r="V130" s="39">
        <f t="shared" ref="V130:V193" si="8">H130*Q130+I130*R130+J130*S130+K130*T130+L130*U130</f>
        <v>0</v>
      </c>
      <c r="W130" s="34"/>
    </row>
    <row r="131" spans="1:23" ht="45" customHeight="1" x14ac:dyDescent="0.25">
      <c r="A131" s="35"/>
      <c r="B131" s="122" t="str">
        <f>IFERROR(VLOOKUP(A131,Empresas!$A$1:$B$30,2,),"")</f>
        <v/>
      </c>
      <c r="C131" s="125"/>
      <c r="D131" s="121" t="str">
        <f>IFERROR(VLOOKUP(C131,'Localidades Viviendas'!$A$1:$K$1260,7,),"")</f>
        <v/>
      </c>
      <c r="E131" s="121" t="str">
        <f>IFERROR(VLOOKUP(C131,'Localidades Viviendas'!$A$1:$K$1260,5,),"")</f>
        <v/>
      </c>
      <c r="F131" s="121" t="str">
        <f>IFERROR(VLOOKUP(C131,'Localidades Viviendas'!$A$1:$K$1260,3,),"")</f>
        <v/>
      </c>
      <c r="G131" s="124" t="str">
        <f>IFERROR(VLOOKUP(C131,'Localidades Viviendas'!$A$1:$K$1260,10,),"")</f>
        <v/>
      </c>
      <c r="H131" s="34"/>
      <c r="I131" s="34"/>
      <c r="J131" s="34"/>
      <c r="K131" s="34"/>
      <c r="L131" s="34"/>
      <c r="M131" s="128">
        <f t="shared" ref="M131:M194" si="9">SUM(H131:L131)</f>
        <v>0</v>
      </c>
      <c r="N131" s="128" t="str">
        <f>IFERROR(VLOOKUP(C131,'Localidades Viviendas'!$A$1:$K$1260,9,),"")</f>
        <v/>
      </c>
      <c r="O131" s="133" t="str">
        <f t="shared" ref="O131:O194" si="10">IFERROR(M131-N131,"")</f>
        <v/>
      </c>
      <c r="P131" s="127" t="e">
        <f t="shared" ref="P131:P194" si="11">SIGN(O131)</f>
        <v>#VALUE!</v>
      </c>
      <c r="Q131" s="129"/>
      <c r="R131" s="129"/>
      <c r="S131" s="129"/>
      <c r="T131" s="129"/>
      <c r="U131" s="129"/>
      <c r="V131" s="39">
        <f t="shared" si="8"/>
        <v>0</v>
      </c>
      <c r="W131" s="34"/>
    </row>
    <row r="132" spans="1:23" ht="45" customHeight="1" x14ac:dyDescent="0.25">
      <c r="A132" s="35"/>
      <c r="B132" s="122" t="str">
        <f>IFERROR(VLOOKUP(A132,Empresas!$A$1:$B$30,2,),"")</f>
        <v/>
      </c>
      <c r="C132" s="125"/>
      <c r="D132" s="121" t="str">
        <f>IFERROR(VLOOKUP(C132,'Localidades Viviendas'!$A$1:$K$1260,7,),"")</f>
        <v/>
      </c>
      <c r="E132" s="121" t="str">
        <f>IFERROR(VLOOKUP(C132,'Localidades Viviendas'!$A$1:$K$1260,5,),"")</f>
        <v/>
      </c>
      <c r="F132" s="121" t="str">
        <f>IFERROR(VLOOKUP(C132,'Localidades Viviendas'!$A$1:$K$1260,3,),"")</f>
        <v/>
      </c>
      <c r="G132" s="124" t="str">
        <f>IFERROR(VLOOKUP(C132,'Localidades Viviendas'!$A$1:$K$1260,10,),"")</f>
        <v/>
      </c>
      <c r="H132" s="34"/>
      <c r="I132" s="34"/>
      <c r="J132" s="34"/>
      <c r="K132" s="34"/>
      <c r="L132" s="34"/>
      <c r="M132" s="128">
        <f t="shared" si="9"/>
        <v>0</v>
      </c>
      <c r="N132" s="128" t="str">
        <f>IFERROR(VLOOKUP(C132,'Localidades Viviendas'!$A$1:$K$1260,9,),"")</f>
        <v/>
      </c>
      <c r="O132" s="133" t="str">
        <f t="shared" si="10"/>
        <v/>
      </c>
      <c r="P132" s="127" t="e">
        <f t="shared" si="11"/>
        <v>#VALUE!</v>
      </c>
      <c r="Q132" s="129"/>
      <c r="R132" s="129"/>
      <c r="S132" s="129"/>
      <c r="T132" s="129"/>
      <c r="U132" s="129"/>
      <c r="V132" s="39">
        <f t="shared" si="8"/>
        <v>0</v>
      </c>
      <c r="W132" s="34"/>
    </row>
    <row r="133" spans="1:23" ht="45" customHeight="1" x14ac:dyDescent="0.25">
      <c r="A133" s="35"/>
      <c r="B133" s="122" t="str">
        <f>IFERROR(VLOOKUP(A133,Empresas!$A$1:$B$30,2,),"")</f>
        <v/>
      </c>
      <c r="C133" s="125"/>
      <c r="D133" s="121" t="str">
        <f>IFERROR(VLOOKUP(C133,'Localidades Viviendas'!$A$1:$K$1260,7,),"")</f>
        <v/>
      </c>
      <c r="E133" s="121" t="str">
        <f>IFERROR(VLOOKUP(C133,'Localidades Viviendas'!$A$1:$K$1260,5,),"")</f>
        <v/>
      </c>
      <c r="F133" s="121" t="str">
        <f>IFERROR(VLOOKUP(C133,'Localidades Viviendas'!$A$1:$K$1260,3,),"")</f>
        <v/>
      </c>
      <c r="G133" s="124" t="str">
        <f>IFERROR(VLOOKUP(C133,'Localidades Viviendas'!$A$1:$K$1260,10,),"")</f>
        <v/>
      </c>
      <c r="H133" s="34"/>
      <c r="I133" s="34"/>
      <c r="J133" s="34"/>
      <c r="K133" s="34"/>
      <c r="L133" s="34"/>
      <c r="M133" s="128">
        <f t="shared" si="9"/>
        <v>0</v>
      </c>
      <c r="N133" s="128" t="str">
        <f>IFERROR(VLOOKUP(C133,'Localidades Viviendas'!$A$1:$K$1260,9,),"")</f>
        <v/>
      </c>
      <c r="O133" s="133" t="str">
        <f t="shared" si="10"/>
        <v/>
      </c>
      <c r="P133" s="127" t="e">
        <f t="shared" si="11"/>
        <v>#VALUE!</v>
      </c>
      <c r="Q133" s="129"/>
      <c r="R133" s="129"/>
      <c r="S133" s="129"/>
      <c r="T133" s="129"/>
      <c r="U133" s="129"/>
      <c r="V133" s="39">
        <f t="shared" si="8"/>
        <v>0</v>
      </c>
      <c r="W133" s="34"/>
    </row>
    <row r="134" spans="1:23" ht="45" customHeight="1" x14ac:dyDescent="0.25">
      <c r="A134" s="35"/>
      <c r="B134" s="122" t="str">
        <f>IFERROR(VLOOKUP(A134,Empresas!$A$1:$B$30,2,),"")</f>
        <v/>
      </c>
      <c r="C134" s="125"/>
      <c r="D134" s="121" t="str">
        <f>IFERROR(VLOOKUP(C134,'Localidades Viviendas'!$A$1:$K$1260,7,),"")</f>
        <v/>
      </c>
      <c r="E134" s="121" t="str">
        <f>IFERROR(VLOOKUP(C134,'Localidades Viviendas'!$A$1:$K$1260,5,),"")</f>
        <v/>
      </c>
      <c r="F134" s="121" t="str">
        <f>IFERROR(VLOOKUP(C134,'Localidades Viviendas'!$A$1:$K$1260,3,),"")</f>
        <v/>
      </c>
      <c r="G134" s="124" t="str">
        <f>IFERROR(VLOOKUP(C134,'Localidades Viviendas'!$A$1:$K$1260,10,),"")</f>
        <v/>
      </c>
      <c r="H134" s="34"/>
      <c r="I134" s="34"/>
      <c r="J134" s="34"/>
      <c r="K134" s="34"/>
      <c r="L134" s="34"/>
      <c r="M134" s="128">
        <f t="shared" si="9"/>
        <v>0</v>
      </c>
      <c r="N134" s="128" t="str">
        <f>IFERROR(VLOOKUP(C134,'Localidades Viviendas'!$A$1:$K$1260,9,),"")</f>
        <v/>
      </c>
      <c r="O134" s="133" t="str">
        <f t="shared" si="10"/>
        <v/>
      </c>
      <c r="P134" s="127" t="e">
        <f t="shared" si="11"/>
        <v>#VALUE!</v>
      </c>
      <c r="Q134" s="129"/>
      <c r="R134" s="129"/>
      <c r="S134" s="129"/>
      <c r="T134" s="129"/>
      <c r="U134" s="129"/>
      <c r="V134" s="39">
        <f t="shared" si="8"/>
        <v>0</v>
      </c>
      <c r="W134" s="34"/>
    </row>
    <row r="135" spans="1:23" ht="45" customHeight="1" x14ac:dyDescent="0.25">
      <c r="A135" s="35"/>
      <c r="B135" s="122" t="str">
        <f>IFERROR(VLOOKUP(A135,Empresas!$A$1:$B$30,2,),"")</f>
        <v/>
      </c>
      <c r="C135" s="125"/>
      <c r="D135" s="121" t="str">
        <f>IFERROR(VLOOKUP(C135,'Localidades Viviendas'!$A$1:$K$1260,7,),"")</f>
        <v/>
      </c>
      <c r="E135" s="121" t="str">
        <f>IFERROR(VLOOKUP(C135,'Localidades Viviendas'!$A$1:$K$1260,5,),"")</f>
        <v/>
      </c>
      <c r="F135" s="121" t="str">
        <f>IFERROR(VLOOKUP(C135,'Localidades Viviendas'!$A$1:$K$1260,3,),"")</f>
        <v/>
      </c>
      <c r="G135" s="124" t="str">
        <f>IFERROR(VLOOKUP(C135,'Localidades Viviendas'!$A$1:$K$1260,10,),"")</f>
        <v/>
      </c>
      <c r="H135" s="34"/>
      <c r="I135" s="34"/>
      <c r="J135" s="34"/>
      <c r="K135" s="34"/>
      <c r="L135" s="34"/>
      <c r="M135" s="128">
        <f t="shared" si="9"/>
        <v>0</v>
      </c>
      <c r="N135" s="128" t="str">
        <f>IFERROR(VLOOKUP(C135,'Localidades Viviendas'!$A$1:$K$1260,9,),"")</f>
        <v/>
      </c>
      <c r="O135" s="133" t="str">
        <f t="shared" si="10"/>
        <v/>
      </c>
      <c r="P135" s="127" t="e">
        <f t="shared" si="11"/>
        <v>#VALUE!</v>
      </c>
      <c r="Q135" s="129"/>
      <c r="R135" s="129"/>
      <c r="S135" s="129"/>
      <c r="T135" s="129"/>
      <c r="U135" s="129"/>
      <c r="V135" s="39">
        <f t="shared" si="8"/>
        <v>0</v>
      </c>
      <c r="W135" s="34"/>
    </row>
    <row r="136" spans="1:23" ht="45" customHeight="1" x14ac:dyDescent="0.25">
      <c r="A136" s="35"/>
      <c r="B136" s="122" t="str">
        <f>IFERROR(VLOOKUP(A136,Empresas!$A$1:$B$30,2,),"")</f>
        <v/>
      </c>
      <c r="C136" s="125"/>
      <c r="D136" s="121" t="str">
        <f>IFERROR(VLOOKUP(C136,'Localidades Viviendas'!$A$1:$K$1260,7,),"")</f>
        <v/>
      </c>
      <c r="E136" s="121" t="str">
        <f>IFERROR(VLOOKUP(C136,'Localidades Viviendas'!$A$1:$K$1260,5,),"")</f>
        <v/>
      </c>
      <c r="F136" s="121" t="str">
        <f>IFERROR(VLOOKUP(C136,'Localidades Viviendas'!$A$1:$K$1260,3,),"")</f>
        <v/>
      </c>
      <c r="G136" s="124" t="str">
        <f>IFERROR(VLOOKUP(C136,'Localidades Viviendas'!$A$1:$K$1260,10,),"")</f>
        <v/>
      </c>
      <c r="H136" s="34"/>
      <c r="I136" s="34"/>
      <c r="J136" s="34"/>
      <c r="K136" s="34"/>
      <c r="L136" s="34"/>
      <c r="M136" s="128">
        <f t="shared" si="9"/>
        <v>0</v>
      </c>
      <c r="N136" s="128" t="str">
        <f>IFERROR(VLOOKUP(C136,'Localidades Viviendas'!$A$1:$K$1260,9,),"")</f>
        <v/>
      </c>
      <c r="O136" s="133" t="str">
        <f t="shared" si="10"/>
        <v/>
      </c>
      <c r="P136" s="127" t="e">
        <f t="shared" si="11"/>
        <v>#VALUE!</v>
      </c>
      <c r="Q136" s="129"/>
      <c r="R136" s="129"/>
      <c r="S136" s="129"/>
      <c r="T136" s="129"/>
      <c r="U136" s="129"/>
      <c r="V136" s="39">
        <f t="shared" si="8"/>
        <v>0</v>
      </c>
      <c r="W136" s="34"/>
    </row>
    <row r="137" spans="1:23" ht="45" customHeight="1" x14ac:dyDescent="0.25">
      <c r="A137" s="35"/>
      <c r="B137" s="122" t="str">
        <f>IFERROR(VLOOKUP(A137,Empresas!$A$1:$B$30,2,),"")</f>
        <v/>
      </c>
      <c r="C137" s="125"/>
      <c r="D137" s="121" t="str">
        <f>IFERROR(VLOOKUP(C137,'Localidades Viviendas'!$A$1:$K$1260,7,),"")</f>
        <v/>
      </c>
      <c r="E137" s="121" t="str">
        <f>IFERROR(VLOOKUP(C137,'Localidades Viviendas'!$A$1:$K$1260,5,),"")</f>
        <v/>
      </c>
      <c r="F137" s="121" t="str">
        <f>IFERROR(VLOOKUP(C137,'Localidades Viviendas'!$A$1:$K$1260,3,),"")</f>
        <v/>
      </c>
      <c r="G137" s="124" t="str">
        <f>IFERROR(VLOOKUP(C137,'Localidades Viviendas'!$A$1:$K$1260,10,),"")</f>
        <v/>
      </c>
      <c r="H137" s="34"/>
      <c r="I137" s="34"/>
      <c r="J137" s="34"/>
      <c r="K137" s="34"/>
      <c r="L137" s="34"/>
      <c r="M137" s="128">
        <f t="shared" si="9"/>
        <v>0</v>
      </c>
      <c r="N137" s="128" t="str">
        <f>IFERROR(VLOOKUP(C137,'Localidades Viviendas'!$A$1:$K$1260,9,),"")</f>
        <v/>
      </c>
      <c r="O137" s="133" t="str">
        <f t="shared" si="10"/>
        <v/>
      </c>
      <c r="P137" s="127" t="e">
        <f t="shared" si="11"/>
        <v>#VALUE!</v>
      </c>
      <c r="Q137" s="129"/>
      <c r="R137" s="129"/>
      <c r="S137" s="129"/>
      <c r="T137" s="129"/>
      <c r="U137" s="129"/>
      <c r="V137" s="39">
        <f t="shared" si="8"/>
        <v>0</v>
      </c>
      <c r="W137" s="34"/>
    </row>
    <row r="138" spans="1:23" ht="45" customHeight="1" x14ac:dyDescent="0.25">
      <c r="A138" s="35"/>
      <c r="B138" s="122" t="str">
        <f>IFERROR(VLOOKUP(A138,Empresas!$A$1:$B$30,2,),"")</f>
        <v/>
      </c>
      <c r="C138" s="125"/>
      <c r="D138" s="121" t="str">
        <f>IFERROR(VLOOKUP(C138,'Localidades Viviendas'!$A$1:$K$1260,7,),"")</f>
        <v/>
      </c>
      <c r="E138" s="121" t="str">
        <f>IFERROR(VLOOKUP(C138,'Localidades Viviendas'!$A$1:$K$1260,5,),"")</f>
        <v/>
      </c>
      <c r="F138" s="121" t="str">
        <f>IFERROR(VLOOKUP(C138,'Localidades Viviendas'!$A$1:$K$1260,3,),"")</f>
        <v/>
      </c>
      <c r="G138" s="124" t="str">
        <f>IFERROR(VLOOKUP(C138,'Localidades Viviendas'!$A$1:$K$1260,10,),"")</f>
        <v/>
      </c>
      <c r="H138" s="34"/>
      <c r="I138" s="34"/>
      <c r="J138" s="34"/>
      <c r="K138" s="34"/>
      <c r="L138" s="34"/>
      <c r="M138" s="128">
        <f t="shared" si="9"/>
        <v>0</v>
      </c>
      <c r="N138" s="128" t="str">
        <f>IFERROR(VLOOKUP(C138,'Localidades Viviendas'!$A$1:$K$1260,9,),"")</f>
        <v/>
      </c>
      <c r="O138" s="133" t="str">
        <f t="shared" si="10"/>
        <v/>
      </c>
      <c r="P138" s="127" t="e">
        <f t="shared" si="11"/>
        <v>#VALUE!</v>
      </c>
      <c r="Q138" s="129"/>
      <c r="R138" s="129"/>
      <c r="S138" s="129"/>
      <c r="T138" s="129"/>
      <c r="U138" s="129"/>
      <c r="V138" s="39">
        <f t="shared" si="8"/>
        <v>0</v>
      </c>
      <c r="W138" s="34"/>
    </row>
    <row r="139" spans="1:23" ht="45" customHeight="1" x14ac:dyDescent="0.25">
      <c r="A139" s="35"/>
      <c r="B139" s="122" t="str">
        <f>IFERROR(VLOOKUP(A139,Empresas!$A$1:$B$30,2,),"")</f>
        <v/>
      </c>
      <c r="C139" s="125"/>
      <c r="D139" s="121" t="str">
        <f>IFERROR(VLOOKUP(C139,'Localidades Viviendas'!$A$1:$K$1260,7,),"")</f>
        <v/>
      </c>
      <c r="E139" s="121" t="str">
        <f>IFERROR(VLOOKUP(C139,'Localidades Viviendas'!$A$1:$K$1260,5,),"")</f>
        <v/>
      </c>
      <c r="F139" s="121" t="str">
        <f>IFERROR(VLOOKUP(C139,'Localidades Viviendas'!$A$1:$K$1260,3,),"")</f>
        <v/>
      </c>
      <c r="G139" s="124" t="str">
        <f>IFERROR(VLOOKUP(C139,'Localidades Viviendas'!$A$1:$K$1260,10,),"")</f>
        <v/>
      </c>
      <c r="H139" s="34"/>
      <c r="I139" s="34"/>
      <c r="J139" s="34"/>
      <c r="K139" s="34"/>
      <c r="L139" s="34"/>
      <c r="M139" s="128">
        <f t="shared" si="9"/>
        <v>0</v>
      </c>
      <c r="N139" s="128" t="str">
        <f>IFERROR(VLOOKUP(C139,'Localidades Viviendas'!$A$1:$K$1260,9,),"")</f>
        <v/>
      </c>
      <c r="O139" s="133" t="str">
        <f t="shared" si="10"/>
        <v/>
      </c>
      <c r="P139" s="127" t="e">
        <f t="shared" si="11"/>
        <v>#VALUE!</v>
      </c>
      <c r="Q139" s="129"/>
      <c r="R139" s="129"/>
      <c r="S139" s="129"/>
      <c r="T139" s="129"/>
      <c r="U139" s="129"/>
      <c r="V139" s="39">
        <f t="shared" si="8"/>
        <v>0</v>
      </c>
      <c r="W139" s="34"/>
    </row>
    <row r="140" spans="1:23" ht="45" customHeight="1" x14ac:dyDescent="0.25">
      <c r="A140" s="35"/>
      <c r="B140" s="122" t="str">
        <f>IFERROR(VLOOKUP(A140,Empresas!$A$1:$B$30,2,),"")</f>
        <v/>
      </c>
      <c r="C140" s="125"/>
      <c r="D140" s="121" t="str">
        <f>IFERROR(VLOOKUP(C140,'Localidades Viviendas'!$A$1:$K$1260,7,),"")</f>
        <v/>
      </c>
      <c r="E140" s="121" t="str">
        <f>IFERROR(VLOOKUP(C140,'Localidades Viviendas'!$A$1:$K$1260,5,),"")</f>
        <v/>
      </c>
      <c r="F140" s="121" t="str">
        <f>IFERROR(VLOOKUP(C140,'Localidades Viviendas'!$A$1:$K$1260,3,),"")</f>
        <v/>
      </c>
      <c r="G140" s="124" t="str">
        <f>IFERROR(VLOOKUP(C140,'Localidades Viviendas'!$A$1:$K$1260,10,),"")</f>
        <v/>
      </c>
      <c r="H140" s="34"/>
      <c r="I140" s="34"/>
      <c r="J140" s="34"/>
      <c r="K140" s="34"/>
      <c r="L140" s="34"/>
      <c r="M140" s="128">
        <f t="shared" si="9"/>
        <v>0</v>
      </c>
      <c r="N140" s="128" t="str">
        <f>IFERROR(VLOOKUP(C140,'Localidades Viviendas'!$A$1:$K$1260,9,),"")</f>
        <v/>
      </c>
      <c r="O140" s="133" t="str">
        <f t="shared" si="10"/>
        <v/>
      </c>
      <c r="P140" s="127" t="e">
        <f t="shared" si="11"/>
        <v>#VALUE!</v>
      </c>
      <c r="Q140" s="129"/>
      <c r="R140" s="129"/>
      <c r="S140" s="129"/>
      <c r="T140" s="129"/>
      <c r="U140" s="129"/>
      <c r="V140" s="39">
        <f t="shared" si="8"/>
        <v>0</v>
      </c>
      <c r="W140" s="34"/>
    </row>
    <row r="141" spans="1:23" ht="45" customHeight="1" x14ac:dyDescent="0.25">
      <c r="A141" s="35"/>
      <c r="B141" s="122" t="str">
        <f>IFERROR(VLOOKUP(A141,Empresas!$A$1:$B$30,2,),"")</f>
        <v/>
      </c>
      <c r="C141" s="125"/>
      <c r="D141" s="121" t="str">
        <f>IFERROR(VLOOKUP(C141,'Localidades Viviendas'!$A$1:$K$1260,7,),"")</f>
        <v/>
      </c>
      <c r="E141" s="121" t="str">
        <f>IFERROR(VLOOKUP(C141,'Localidades Viviendas'!$A$1:$K$1260,5,),"")</f>
        <v/>
      </c>
      <c r="F141" s="121" t="str">
        <f>IFERROR(VLOOKUP(C141,'Localidades Viviendas'!$A$1:$K$1260,3,),"")</f>
        <v/>
      </c>
      <c r="G141" s="124" t="str">
        <f>IFERROR(VLOOKUP(C141,'Localidades Viviendas'!$A$1:$K$1260,10,),"")</f>
        <v/>
      </c>
      <c r="H141" s="34"/>
      <c r="I141" s="34"/>
      <c r="J141" s="34"/>
      <c r="K141" s="34"/>
      <c r="L141" s="34"/>
      <c r="M141" s="128">
        <f t="shared" si="9"/>
        <v>0</v>
      </c>
      <c r="N141" s="128" t="str">
        <f>IFERROR(VLOOKUP(C141,'Localidades Viviendas'!$A$1:$K$1260,9,),"")</f>
        <v/>
      </c>
      <c r="O141" s="133" t="str">
        <f t="shared" si="10"/>
        <v/>
      </c>
      <c r="P141" s="127" t="e">
        <f t="shared" si="11"/>
        <v>#VALUE!</v>
      </c>
      <c r="Q141" s="129"/>
      <c r="R141" s="129"/>
      <c r="S141" s="129"/>
      <c r="T141" s="129"/>
      <c r="U141" s="129"/>
      <c r="V141" s="39">
        <f t="shared" si="8"/>
        <v>0</v>
      </c>
      <c r="W141" s="34"/>
    </row>
    <row r="142" spans="1:23" ht="45" customHeight="1" x14ac:dyDescent="0.25">
      <c r="A142" s="35"/>
      <c r="B142" s="122" t="str">
        <f>IFERROR(VLOOKUP(A142,Empresas!$A$1:$B$30,2,),"")</f>
        <v/>
      </c>
      <c r="C142" s="125"/>
      <c r="D142" s="121" t="str">
        <f>IFERROR(VLOOKUP(C142,'Localidades Viviendas'!$A$1:$K$1260,7,),"")</f>
        <v/>
      </c>
      <c r="E142" s="121" t="str">
        <f>IFERROR(VLOOKUP(C142,'Localidades Viviendas'!$A$1:$K$1260,5,),"")</f>
        <v/>
      </c>
      <c r="F142" s="121" t="str">
        <f>IFERROR(VLOOKUP(C142,'Localidades Viviendas'!$A$1:$K$1260,3,),"")</f>
        <v/>
      </c>
      <c r="G142" s="124" t="str">
        <f>IFERROR(VLOOKUP(C142,'Localidades Viviendas'!$A$1:$K$1260,10,),"")</f>
        <v/>
      </c>
      <c r="H142" s="34"/>
      <c r="I142" s="34"/>
      <c r="J142" s="34"/>
      <c r="K142" s="34"/>
      <c r="L142" s="34"/>
      <c r="M142" s="128">
        <f t="shared" si="9"/>
        <v>0</v>
      </c>
      <c r="N142" s="128" t="str">
        <f>IFERROR(VLOOKUP(C142,'Localidades Viviendas'!$A$1:$K$1260,9,),"")</f>
        <v/>
      </c>
      <c r="O142" s="133" t="str">
        <f t="shared" si="10"/>
        <v/>
      </c>
      <c r="P142" s="127" t="e">
        <f t="shared" si="11"/>
        <v>#VALUE!</v>
      </c>
      <c r="Q142" s="129"/>
      <c r="R142" s="129"/>
      <c r="S142" s="129"/>
      <c r="T142" s="129"/>
      <c r="U142" s="129"/>
      <c r="V142" s="39">
        <f t="shared" si="8"/>
        <v>0</v>
      </c>
      <c r="W142" s="34"/>
    </row>
    <row r="143" spans="1:23" ht="45" customHeight="1" x14ac:dyDescent="0.25">
      <c r="A143" s="35"/>
      <c r="B143" s="122" t="str">
        <f>IFERROR(VLOOKUP(A143,Empresas!$A$1:$B$30,2,),"")</f>
        <v/>
      </c>
      <c r="C143" s="125"/>
      <c r="D143" s="121" t="str">
        <f>IFERROR(VLOOKUP(C143,'Localidades Viviendas'!$A$1:$K$1260,7,),"")</f>
        <v/>
      </c>
      <c r="E143" s="121" t="str">
        <f>IFERROR(VLOOKUP(C143,'Localidades Viviendas'!$A$1:$K$1260,5,),"")</f>
        <v/>
      </c>
      <c r="F143" s="121" t="str">
        <f>IFERROR(VLOOKUP(C143,'Localidades Viviendas'!$A$1:$K$1260,3,),"")</f>
        <v/>
      </c>
      <c r="G143" s="124" t="str">
        <f>IFERROR(VLOOKUP(C143,'Localidades Viviendas'!$A$1:$K$1260,10,),"")</f>
        <v/>
      </c>
      <c r="H143" s="34"/>
      <c r="I143" s="34"/>
      <c r="J143" s="34"/>
      <c r="K143" s="34"/>
      <c r="L143" s="34"/>
      <c r="M143" s="128">
        <f t="shared" si="9"/>
        <v>0</v>
      </c>
      <c r="N143" s="128" t="str">
        <f>IFERROR(VLOOKUP(C143,'Localidades Viviendas'!$A$1:$K$1260,9,),"")</f>
        <v/>
      </c>
      <c r="O143" s="133" t="str">
        <f t="shared" si="10"/>
        <v/>
      </c>
      <c r="P143" s="127" t="e">
        <f t="shared" si="11"/>
        <v>#VALUE!</v>
      </c>
      <c r="Q143" s="129"/>
      <c r="R143" s="129"/>
      <c r="S143" s="129"/>
      <c r="T143" s="129"/>
      <c r="U143" s="129"/>
      <c r="V143" s="39">
        <f t="shared" si="8"/>
        <v>0</v>
      </c>
      <c r="W143" s="34"/>
    </row>
    <row r="144" spans="1:23" ht="45" customHeight="1" x14ac:dyDescent="0.25">
      <c r="A144" s="35"/>
      <c r="B144" s="122" t="str">
        <f>IFERROR(VLOOKUP(A144,Empresas!$A$1:$B$30,2,),"")</f>
        <v/>
      </c>
      <c r="C144" s="125"/>
      <c r="D144" s="121" t="str">
        <f>IFERROR(VLOOKUP(C144,'Localidades Viviendas'!$A$1:$K$1260,7,),"")</f>
        <v/>
      </c>
      <c r="E144" s="121" t="str">
        <f>IFERROR(VLOOKUP(C144,'Localidades Viviendas'!$A$1:$K$1260,5,),"")</f>
        <v/>
      </c>
      <c r="F144" s="121" t="str">
        <f>IFERROR(VLOOKUP(C144,'Localidades Viviendas'!$A$1:$K$1260,3,),"")</f>
        <v/>
      </c>
      <c r="G144" s="124" t="str">
        <f>IFERROR(VLOOKUP(C144,'Localidades Viviendas'!$A$1:$K$1260,10,),"")</f>
        <v/>
      </c>
      <c r="H144" s="34"/>
      <c r="I144" s="34"/>
      <c r="J144" s="34"/>
      <c r="K144" s="34"/>
      <c r="L144" s="34"/>
      <c r="M144" s="128">
        <f t="shared" si="9"/>
        <v>0</v>
      </c>
      <c r="N144" s="128" t="str">
        <f>IFERROR(VLOOKUP(C144,'Localidades Viviendas'!$A$1:$K$1260,9,),"")</f>
        <v/>
      </c>
      <c r="O144" s="133" t="str">
        <f t="shared" si="10"/>
        <v/>
      </c>
      <c r="P144" s="127" t="e">
        <f t="shared" si="11"/>
        <v>#VALUE!</v>
      </c>
      <c r="Q144" s="129"/>
      <c r="R144" s="129"/>
      <c r="S144" s="129"/>
      <c r="T144" s="129"/>
      <c r="U144" s="129"/>
      <c r="V144" s="39">
        <f t="shared" si="8"/>
        <v>0</v>
      </c>
      <c r="W144" s="34"/>
    </row>
    <row r="145" spans="1:23" ht="45" customHeight="1" x14ac:dyDescent="0.25">
      <c r="A145" s="35"/>
      <c r="B145" s="122" t="str">
        <f>IFERROR(VLOOKUP(A145,Empresas!$A$1:$B$30,2,),"")</f>
        <v/>
      </c>
      <c r="C145" s="125"/>
      <c r="D145" s="121" t="str">
        <f>IFERROR(VLOOKUP(C145,'Localidades Viviendas'!$A$1:$K$1260,7,),"")</f>
        <v/>
      </c>
      <c r="E145" s="121" t="str">
        <f>IFERROR(VLOOKUP(C145,'Localidades Viviendas'!$A$1:$K$1260,5,),"")</f>
        <v/>
      </c>
      <c r="F145" s="121" t="str">
        <f>IFERROR(VLOOKUP(C145,'Localidades Viviendas'!$A$1:$K$1260,3,),"")</f>
        <v/>
      </c>
      <c r="G145" s="124" t="str">
        <f>IFERROR(VLOOKUP(C145,'Localidades Viviendas'!$A$1:$K$1260,10,),"")</f>
        <v/>
      </c>
      <c r="H145" s="34"/>
      <c r="I145" s="34"/>
      <c r="J145" s="34"/>
      <c r="K145" s="34"/>
      <c r="L145" s="34"/>
      <c r="M145" s="128">
        <f t="shared" si="9"/>
        <v>0</v>
      </c>
      <c r="N145" s="128" t="str">
        <f>IFERROR(VLOOKUP(C145,'Localidades Viviendas'!$A$1:$K$1260,9,),"")</f>
        <v/>
      </c>
      <c r="O145" s="133" t="str">
        <f t="shared" si="10"/>
        <v/>
      </c>
      <c r="P145" s="127" t="e">
        <f t="shared" si="11"/>
        <v>#VALUE!</v>
      </c>
      <c r="Q145" s="129"/>
      <c r="R145" s="129"/>
      <c r="S145" s="129"/>
      <c r="T145" s="129"/>
      <c r="U145" s="129"/>
      <c r="V145" s="39">
        <f t="shared" si="8"/>
        <v>0</v>
      </c>
      <c r="W145" s="34"/>
    </row>
    <row r="146" spans="1:23" ht="45" customHeight="1" x14ac:dyDescent="0.25">
      <c r="A146" s="35"/>
      <c r="B146" s="122" t="str">
        <f>IFERROR(VLOOKUP(A146,Empresas!$A$1:$B$30,2,),"")</f>
        <v/>
      </c>
      <c r="C146" s="125"/>
      <c r="D146" s="121" t="str">
        <f>IFERROR(VLOOKUP(C146,'Localidades Viviendas'!$A$1:$K$1260,7,),"")</f>
        <v/>
      </c>
      <c r="E146" s="121" t="str">
        <f>IFERROR(VLOOKUP(C146,'Localidades Viviendas'!$A$1:$K$1260,5,),"")</f>
        <v/>
      </c>
      <c r="F146" s="121" t="str">
        <f>IFERROR(VLOOKUP(C146,'Localidades Viviendas'!$A$1:$K$1260,3,),"")</f>
        <v/>
      </c>
      <c r="G146" s="124" t="str">
        <f>IFERROR(VLOOKUP(C146,'Localidades Viviendas'!$A$1:$K$1260,10,),"")</f>
        <v/>
      </c>
      <c r="H146" s="34"/>
      <c r="I146" s="34"/>
      <c r="J146" s="34"/>
      <c r="K146" s="34"/>
      <c r="L146" s="34"/>
      <c r="M146" s="128">
        <f t="shared" si="9"/>
        <v>0</v>
      </c>
      <c r="N146" s="128" t="str">
        <f>IFERROR(VLOOKUP(C146,'Localidades Viviendas'!$A$1:$K$1260,9,),"")</f>
        <v/>
      </c>
      <c r="O146" s="133" t="str">
        <f t="shared" si="10"/>
        <v/>
      </c>
      <c r="P146" s="127" t="e">
        <f t="shared" si="11"/>
        <v>#VALUE!</v>
      </c>
      <c r="Q146" s="129"/>
      <c r="R146" s="129"/>
      <c r="S146" s="129"/>
      <c r="T146" s="129"/>
      <c r="U146" s="129"/>
      <c r="V146" s="39">
        <f t="shared" si="8"/>
        <v>0</v>
      </c>
      <c r="W146" s="34"/>
    </row>
    <row r="147" spans="1:23" ht="45" customHeight="1" x14ac:dyDescent="0.25">
      <c r="A147" s="35"/>
      <c r="B147" s="122" t="str">
        <f>IFERROR(VLOOKUP(A147,Empresas!$A$1:$B$30,2,),"")</f>
        <v/>
      </c>
      <c r="C147" s="125"/>
      <c r="D147" s="121" t="str">
        <f>IFERROR(VLOOKUP(C147,'Localidades Viviendas'!$A$1:$K$1260,7,),"")</f>
        <v/>
      </c>
      <c r="E147" s="121" t="str">
        <f>IFERROR(VLOOKUP(C147,'Localidades Viviendas'!$A$1:$K$1260,5,),"")</f>
        <v/>
      </c>
      <c r="F147" s="121" t="str">
        <f>IFERROR(VLOOKUP(C147,'Localidades Viviendas'!$A$1:$K$1260,3,),"")</f>
        <v/>
      </c>
      <c r="G147" s="124" t="str">
        <f>IFERROR(VLOOKUP(C147,'Localidades Viviendas'!$A$1:$K$1260,10,),"")</f>
        <v/>
      </c>
      <c r="H147" s="34"/>
      <c r="I147" s="34"/>
      <c r="J147" s="34"/>
      <c r="K147" s="34"/>
      <c r="L147" s="34"/>
      <c r="M147" s="128">
        <f t="shared" si="9"/>
        <v>0</v>
      </c>
      <c r="N147" s="128" t="str">
        <f>IFERROR(VLOOKUP(C147,'Localidades Viviendas'!$A$1:$K$1260,9,),"")</f>
        <v/>
      </c>
      <c r="O147" s="133" t="str">
        <f t="shared" si="10"/>
        <v/>
      </c>
      <c r="P147" s="127" t="e">
        <f t="shared" si="11"/>
        <v>#VALUE!</v>
      </c>
      <c r="Q147" s="129"/>
      <c r="R147" s="129"/>
      <c r="S147" s="129"/>
      <c r="T147" s="129"/>
      <c r="U147" s="129"/>
      <c r="V147" s="39">
        <f t="shared" si="8"/>
        <v>0</v>
      </c>
      <c r="W147" s="34"/>
    </row>
    <row r="148" spans="1:23" ht="45" customHeight="1" x14ac:dyDescent="0.25">
      <c r="A148" s="35"/>
      <c r="B148" s="122" t="str">
        <f>IFERROR(VLOOKUP(A148,Empresas!$A$1:$B$30,2,),"")</f>
        <v/>
      </c>
      <c r="C148" s="125"/>
      <c r="D148" s="121" t="str">
        <f>IFERROR(VLOOKUP(C148,'Localidades Viviendas'!$A$1:$K$1260,7,),"")</f>
        <v/>
      </c>
      <c r="E148" s="121" t="str">
        <f>IFERROR(VLOOKUP(C148,'Localidades Viviendas'!$A$1:$K$1260,5,),"")</f>
        <v/>
      </c>
      <c r="F148" s="121" t="str">
        <f>IFERROR(VLOOKUP(C148,'Localidades Viviendas'!$A$1:$K$1260,3,),"")</f>
        <v/>
      </c>
      <c r="G148" s="124" t="str">
        <f>IFERROR(VLOOKUP(C148,'Localidades Viviendas'!$A$1:$K$1260,10,),"")</f>
        <v/>
      </c>
      <c r="H148" s="34"/>
      <c r="I148" s="34"/>
      <c r="J148" s="34"/>
      <c r="K148" s="34"/>
      <c r="L148" s="34"/>
      <c r="M148" s="128">
        <f t="shared" si="9"/>
        <v>0</v>
      </c>
      <c r="N148" s="128" t="str">
        <f>IFERROR(VLOOKUP(C148,'Localidades Viviendas'!$A$1:$K$1260,9,),"")</f>
        <v/>
      </c>
      <c r="O148" s="133" t="str">
        <f t="shared" si="10"/>
        <v/>
      </c>
      <c r="P148" s="127" t="e">
        <f t="shared" si="11"/>
        <v>#VALUE!</v>
      </c>
      <c r="Q148" s="129"/>
      <c r="R148" s="129"/>
      <c r="S148" s="129"/>
      <c r="T148" s="129"/>
      <c r="U148" s="129"/>
      <c r="V148" s="39">
        <f t="shared" si="8"/>
        <v>0</v>
      </c>
      <c r="W148" s="34"/>
    </row>
    <row r="149" spans="1:23" ht="45" customHeight="1" x14ac:dyDescent="0.25">
      <c r="A149" s="35"/>
      <c r="B149" s="122" t="str">
        <f>IFERROR(VLOOKUP(A149,Empresas!$A$1:$B$30,2,),"")</f>
        <v/>
      </c>
      <c r="C149" s="125"/>
      <c r="D149" s="121" t="str">
        <f>IFERROR(VLOOKUP(C149,'Localidades Viviendas'!$A$1:$K$1260,7,),"")</f>
        <v/>
      </c>
      <c r="E149" s="121" t="str">
        <f>IFERROR(VLOOKUP(C149,'Localidades Viviendas'!$A$1:$K$1260,5,),"")</f>
        <v/>
      </c>
      <c r="F149" s="121" t="str">
        <f>IFERROR(VLOOKUP(C149,'Localidades Viviendas'!$A$1:$K$1260,3,),"")</f>
        <v/>
      </c>
      <c r="G149" s="124" t="str">
        <f>IFERROR(VLOOKUP(C149,'Localidades Viviendas'!$A$1:$K$1260,10,),"")</f>
        <v/>
      </c>
      <c r="H149" s="34"/>
      <c r="I149" s="34"/>
      <c r="J149" s="34"/>
      <c r="K149" s="34"/>
      <c r="L149" s="34"/>
      <c r="M149" s="128">
        <f t="shared" si="9"/>
        <v>0</v>
      </c>
      <c r="N149" s="128" t="str">
        <f>IFERROR(VLOOKUP(C149,'Localidades Viviendas'!$A$1:$K$1260,9,),"")</f>
        <v/>
      </c>
      <c r="O149" s="133" t="str">
        <f t="shared" si="10"/>
        <v/>
      </c>
      <c r="P149" s="127" t="e">
        <f t="shared" si="11"/>
        <v>#VALUE!</v>
      </c>
      <c r="Q149" s="129"/>
      <c r="R149" s="129"/>
      <c r="S149" s="129"/>
      <c r="T149" s="129"/>
      <c r="U149" s="129"/>
      <c r="V149" s="39">
        <f t="shared" si="8"/>
        <v>0</v>
      </c>
      <c r="W149" s="34"/>
    </row>
    <row r="150" spans="1:23" ht="45" customHeight="1" x14ac:dyDescent="0.25">
      <c r="A150" s="35"/>
      <c r="B150" s="122" t="str">
        <f>IFERROR(VLOOKUP(A150,Empresas!$A$1:$B$30,2,),"")</f>
        <v/>
      </c>
      <c r="C150" s="125"/>
      <c r="D150" s="121" t="str">
        <f>IFERROR(VLOOKUP(C150,'Localidades Viviendas'!$A$1:$K$1260,7,),"")</f>
        <v/>
      </c>
      <c r="E150" s="121" t="str">
        <f>IFERROR(VLOOKUP(C150,'Localidades Viviendas'!$A$1:$K$1260,5,),"")</f>
        <v/>
      </c>
      <c r="F150" s="121" t="str">
        <f>IFERROR(VLOOKUP(C150,'Localidades Viviendas'!$A$1:$K$1260,3,),"")</f>
        <v/>
      </c>
      <c r="G150" s="124" t="str">
        <f>IFERROR(VLOOKUP(C150,'Localidades Viviendas'!$A$1:$K$1260,10,),"")</f>
        <v/>
      </c>
      <c r="H150" s="34"/>
      <c r="I150" s="34"/>
      <c r="J150" s="34"/>
      <c r="K150" s="34"/>
      <c r="L150" s="34"/>
      <c r="M150" s="128">
        <f t="shared" si="9"/>
        <v>0</v>
      </c>
      <c r="N150" s="128" t="str">
        <f>IFERROR(VLOOKUP(C150,'Localidades Viviendas'!$A$1:$K$1260,9,),"")</f>
        <v/>
      </c>
      <c r="O150" s="133" t="str">
        <f t="shared" si="10"/>
        <v/>
      </c>
      <c r="P150" s="127" t="e">
        <f t="shared" si="11"/>
        <v>#VALUE!</v>
      </c>
      <c r="Q150" s="129"/>
      <c r="R150" s="129"/>
      <c r="S150" s="129"/>
      <c r="T150" s="129"/>
      <c r="U150" s="129"/>
      <c r="V150" s="39">
        <f t="shared" si="8"/>
        <v>0</v>
      </c>
      <c r="W150" s="34"/>
    </row>
    <row r="151" spans="1:23" ht="45" customHeight="1" x14ac:dyDescent="0.25">
      <c r="A151" s="35"/>
      <c r="B151" s="122" t="str">
        <f>IFERROR(VLOOKUP(A151,Empresas!$A$1:$B$30,2,),"")</f>
        <v/>
      </c>
      <c r="C151" s="125"/>
      <c r="D151" s="121" t="str">
        <f>IFERROR(VLOOKUP(C151,'Localidades Viviendas'!$A$1:$K$1260,7,),"")</f>
        <v/>
      </c>
      <c r="E151" s="121" t="str">
        <f>IFERROR(VLOOKUP(C151,'Localidades Viviendas'!$A$1:$K$1260,5,),"")</f>
        <v/>
      </c>
      <c r="F151" s="121" t="str">
        <f>IFERROR(VLOOKUP(C151,'Localidades Viviendas'!$A$1:$K$1260,3,),"")</f>
        <v/>
      </c>
      <c r="G151" s="124" t="str">
        <f>IFERROR(VLOOKUP(C151,'Localidades Viviendas'!$A$1:$K$1260,10,),"")</f>
        <v/>
      </c>
      <c r="H151" s="34"/>
      <c r="I151" s="34"/>
      <c r="J151" s="34"/>
      <c r="K151" s="34"/>
      <c r="L151" s="34"/>
      <c r="M151" s="128">
        <f t="shared" si="9"/>
        <v>0</v>
      </c>
      <c r="N151" s="128" t="str">
        <f>IFERROR(VLOOKUP(C151,'Localidades Viviendas'!$A$1:$K$1260,9,),"")</f>
        <v/>
      </c>
      <c r="O151" s="133" t="str">
        <f t="shared" si="10"/>
        <v/>
      </c>
      <c r="P151" s="127" t="e">
        <f t="shared" si="11"/>
        <v>#VALUE!</v>
      </c>
      <c r="Q151" s="129"/>
      <c r="R151" s="129"/>
      <c r="S151" s="129"/>
      <c r="T151" s="129"/>
      <c r="U151" s="129"/>
      <c r="V151" s="39">
        <f t="shared" si="8"/>
        <v>0</v>
      </c>
      <c r="W151" s="34"/>
    </row>
    <row r="152" spans="1:23" ht="45" customHeight="1" x14ac:dyDescent="0.25">
      <c r="A152" s="35"/>
      <c r="B152" s="122" t="str">
        <f>IFERROR(VLOOKUP(A152,Empresas!$A$1:$B$30,2,),"")</f>
        <v/>
      </c>
      <c r="C152" s="125"/>
      <c r="D152" s="121" t="str">
        <f>IFERROR(VLOOKUP(C152,'Localidades Viviendas'!$A$1:$K$1260,7,),"")</f>
        <v/>
      </c>
      <c r="E152" s="121" t="str">
        <f>IFERROR(VLOOKUP(C152,'Localidades Viviendas'!$A$1:$K$1260,5,),"")</f>
        <v/>
      </c>
      <c r="F152" s="121" t="str">
        <f>IFERROR(VLOOKUP(C152,'Localidades Viviendas'!$A$1:$K$1260,3,),"")</f>
        <v/>
      </c>
      <c r="G152" s="124" t="str">
        <f>IFERROR(VLOOKUP(C152,'Localidades Viviendas'!$A$1:$K$1260,10,),"")</f>
        <v/>
      </c>
      <c r="H152" s="34"/>
      <c r="I152" s="34"/>
      <c r="J152" s="34"/>
      <c r="K152" s="34"/>
      <c r="L152" s="34"/>
      <c r="M152" s="128">
        <f t="shared" si="9"/>
        <v>0</v>
      </c>
      <c r="N152" s="128" t="str">
        <f>IFERROR(VLOOKUP(C152,'Localidades Viviendas'!$A$1:$K$1260,9,),"")</f>
        <v/>
      </c>
      <c r="O152" s="133" t="str">
        <f t="shared" si="10"/>
        <v/>
      </c>
      <c r="P152" s="127" t="e">
        <f t="shared" si="11"/>
        <v>#VALUE!</v>
      </c>
      <c r="Q152" s="129"/>
      <c r="R152" s="129"/>
      <c r="S152" s="129"/>
      <c r="T152" s="129"/>
      <c r="U152" s="129"/>
      <c r="V152" s="39">
        <f t="shared" si="8"/>
        <v>0</v>
      </c>
      <c r="W152" s="34"/>
    </row>
    <row r="153" spans="1:23" ht="45" customHeight="1" x14ac:dyDescent="0.25">
      <c r="A153" s="35"/>
      <c r="B153" s="122" t="str">
        <f>IFERROR(VLOOKUP(A153,Empresas!$A$1:$B$30,2,),"")</f>
        <v/>
      </c>
      <c r="C153" s="125"/>
      <c r="D153" s="121" t="str">
        <f>IFERROR(VLOOKUP(C153,'Localidades Viviendas'!$A$1:$K$1260,7,),"")</f>
        <v/>
      </c>
      <c r="E153" s="121" t="str">
        <f>IFERROR(VLOOKUP(C153,'Localidades Viviendas'!$A$1:$K$1260,5,),"")</f>
        <v/>
      </c>
      <c r="F153" s="121" t="str">
        <f>IFERROR(VLOOKUP(C153,'Localidades Viviendas'!$A$1:$K$1260,3,),"")</f>
        <v/>
      </c>
      <c r="G153" s="124" t="str">
        <f>IFERROR(VLOOKUP(C153,'Localidades Viviendas'!$A$1:$K$1260,10,),"")</f>
        <v/>
      </c>
      <c r="H153" s="34"/>
      <c r="I153" s="34"/>
      <c r="J153" s="34"/>
      <c r="K153" s="34"/>
      <c r="L153" s="34"/>
      <c r="M153" s="128">
        <f t="shared" si="9"/>
        <v>0</v>
      </c>
      <c r="N153" s="128" t="str">
        <f>IFERROR(VLOOKUP(C153,'Localidades Viviendas'!$A$1:$K$1260,9,),"")</f>
        <v/>
      </c>
      <c r="O153" s="133" t="str">
        <f t="shared" si="10"/>
        <v/>
      </c>
      <c r="P153" s="127" t="e">
        <f t="shared" si="11"/>
        <v>#VALUE!</v>
      </c>
      <c r="Q153" s="129"/>
      <c r="R153" s="129"/>
      <c r="S153" s="129"/>
      <c r="T153" s="129"/>
      <c r="U153" s="129"/>
      <c r="V153" s="39">
        <f t="shared" si="8"/>
        <v>0</v>
      </c>
      <c r="W153" s="34"/>
    </row>
    <row r="154" spans="1:23" ht="45" customHeight="1" x14ac:dyDescent="0.25">
      <c r="A154" s="35"/>
      <c r="B154" s="122" t="str">
        <f>IFERROR(VLOOKUP(A154,Empresas!$A$1:$B$30,2,),"")</f>
        <v/>
      </c>
      <c r="C154" s="125"/>
      <c r="D154" s="121" t="str">
        <f>IFERROR(VLOOKUP(C154,'Localidades Viviendas'!$A$1:$K$1260,7,),"")</f>
        <v/>
      </c>
      <c r="E154" s="121" t="str">
        <f>IFERROR(VLOOKUP(C154,'Localidades Viviendas'!$A$1:$K$1260,5,),"")</f>
        <v/>
      </c>
      <c r="F154" s="121" t="str">
        <f>IFERROR(VLOOKUP(C154,'Localidades Viviendas'!$A$1:$K$1260,3,),"")</f>
        <v/>
      </c>
      <c r="G154" s="124" t="str">
        <f>IFERROR(VLOOKUP(C154,'Localidades Viviendas'!$A$1:$K$1260,10,),"")</f>
        <v/>
      </c>
      <c r="H154" s="34"/>
      <c r="I154" s="34"/>
      <c r="J154" s="34"/>
      <c r="K154" s="34"/>
      <c r="L154" s="34"/>
      <c r="M154" s="128">
        <f t="shared" si="9"/>
        <v>0</v>
      </c>
      <c r="N154" s="128" t="str">
        <f>IFERROR(VLOOKUP(C154,'Localidades Viviendas'!$A$1:$K$1260,9,),"")</f>
        <v/>
      </c>
      <c r="O154" s="133" t="str">
        <f t="shared" si="10"/>
        <v/>
      </c>
      <c r="P154" s="127" t="e">
        <f t="shared" si="11"/>
        <v>#VALUE!</v>
      </c>
      <c r="Q154" s="129"/>
      <c r="R154" s="129"/>
      <c r="S154" s="129"/>
      <c r="T154" s="129"/>
      <c r="U154" s="129"/>
      <c r="V154" s="39">
        <f t="shared" si="8"/>
        <v>0</v>
      </c>
      <c r="W154" s="34"/>
    </row>
    <row r="155" spans="1:23" ht="45" customHeight="1" x14ac:dyDescent="0.25">
      <c r="A155" s="35"/>
      <c r="B155" s="122" t="str">
        <f>IFERROR(VLOOKUP(A155,Empresas!$A$1:$B$30,2,),"")</f>
        <v/>
      </c>
      <c r="C155" s="125"/>
      <c r="D155" s="121" t="str">
        <f>IFERROR(VLOOKUP(C155,'Localidades Viviendas'!$A$1:$K$1260,7,),"")</f>
        <v/>
      </c>
      <c r="E155" s="121" t="str">
        <f>IFERROR(VLOOKUP(C155,'Localidades Viviendas'!$A$1:$K$1260,5,),"")</f>
        <v/>
      </c>
      <c r="F155" s="121" t="str">
        <f>IFERROR(VLOOKUP(C155,'Localidades Viviendas'!$A$1:$K$1260,3,),"")</f>
        <v/>
      </c>
      <c r="G155" s="124" t="str">
        <f>IFERROR(VLOOKUP(C155,'Localidades Viviendas'!$A$1:$K$1260,10,),"")</f>
        <v/>
      </c>
      <c r="H155" s="34"/>
      <c r="I155" s="34"/>
      <c r="J155" s="34"/>
      <c r="K155" s="34"/>
      <c r="L155" s="34"/>
      <c r="M155" s="128">
        <f t="shared" si="9"/>
        <v>0</v>
      </c>
      <c r="N155" s="128" t="str">
        <f>IFERROR(VLOOKUP(C155,'Localidades Viviendas'!$A$1:$K$1260,9,),"")</f>
        <v/>
      </c>
      <c r="O155" s="133" t="str">
        <f t="shared" si="10"/>
        <v/>
      </c>
      <c r="P155" s="127" t="e">
        <f t="shared" si="11"/>
        <v>#VALUE!</v>
      </c>
      <c r="Q155" s="129"/>
      <c r="R155" s="129"/>
      <c r="S155" s="129"/>
      <c r="T155" s="129"/>
      <c r="U155" s="129"/>
      <c r="V155" s="39">
        <f t="shared" si="8"/>
        <v>0</v>
      </c>
      <c r="W155" s="34"/>
    </row>
    <row r="156" spans="1:23" ht="45" customHeight="1" x14ac:dyDescent="0.25">
      <c r="A156" s="35"/>
      <c r="B156" s="122" t="str">
        <f>IFERROR(VLOOKUP(A156,Empresas!$A$1:$B$30,2,),"")</f>
        <v/>
      </c>
      <c r="C156" s="125"/>
      <c r="D156" s="121" t="str">
        <f>IFERROR(VLOOKUP(C156,'Localidades Viviendas'!$A$1:$K$1260,7,),"")</f>
        <v/>
      </c>
      <c r="E156" s="121" t="str">
        <f>IFERROR(VLOOKUP(C156,'Localidades Viviendas'!$A$1:$K$1260,5,),"")</f>
        <v/>
      </c>
      <c r="F156" s="121" t="str">
        <f>IFERROR(VLOOKUP(C156,'Localidades Viviendas'!$A$1:$K$1260,3,),"")</f>
        <v/>
      </c>
      <c r="G156" s="124" t="str">
        <f>IFERROR(VLOOKUP(C156,'Localidades Viviendas'!$A$1:$K$1260,10,),"")</f>
        <v/>
      </c>
      <c r="H156" s="34"/>
      <c r="I156" s="34"/>
      <c r="J156" s="34"/>
      <c r="K156" s="34"/>
      <c r="L156" s="34"/>
      <c r="M156" s="128">
        <f t="shared" si="9"/>
        <v>0</v>
      </c>
      <c r="N156" s="128" t="str">
        <f>IFERROR(VLOOKUP(C156,'Localidades Viviendas'!$A$1:$K$1260,9,),"")</f>
        <v/>
      </c>
      <c r="O156" s="133" t="str">
        <f t="shared" si="10"/>
        <v/>
      </c>
      <c r="P156" s="127" t="e">
        <f t="shared" si="11"/>
        <v>#VALUE!</v>
      </c>
      <c r="Q156" s="129"/>
      <c r="R156" s="129"/>
      <c r="S156" s="129"/>
      <c r="T156" s="129"/>
      <c r="U156" s="129"/>
      <c r="V156" s="39">
        <f t="shared" si="8"/>
        <v>0</v>
      </c>
      <c r="W156" s="34"/>
    </row>
    <row r="157" spans="1:23" ht="45" customHeight="1" x14ac:dyDescent="0.25">
      <c r="A157" s="35"/>
      <c r="B157" s="122" t="str">
        <f>IFERROR(VLOOKUP(A157,Empresas!$A$1:$B$30,2,),"")</f>
        <v/>
      </c>
      <c r="C157" s="125"/>
      <c r="D157" s="121" t="str">
        <f>IFERROR(VLOOKUP(C157,'Localidades Viviendas'!$A$1:$K$1260,7,),"")</f>
        <v/>
      </c>
      <c r="E157" s="121" t="str">
        <f>IFERROR(VLOOKUP(C157,'Localidades Viviendas'!$A$1:$K$1260,5,),"")</f>
        <v/>
      </c>
      <c r="F157" s="121" t="str">
        <f>IFERROR(VLOOKUP(C157,'Localidades Viviendas'!$A$1:$K$1260,3,),"")</f>
        <v/>
      </c>
      <c r="G157" s="124" t="str">
        <f>IFERROR(VLOOKUP(C157,'Localidades Viviendas'!$A$1:$K$1260,10,),"")</f>
        <v/>
      </c>
      <c r="H157" s="34"/>
      <c r="I157" s="34"/>
      <c r="J157" s="34"/>
      <c r="K157" s="34"/>
      <c r="L157" s="34"/>
      <c r="M157" s="128">
        <f t="shared" si="9"/>
        <v>0</v>
      </c>
      <c r="N157" s="128" t="str">
        <f>IFERROR(VLOOKUP(C157,'Localidades Viviendas'!$A$1:$K$1260,9,),"")</f>
        <v/>
      </c>
      <c r="O157" s="133" t="str">
        <f t="shared" si="10"/>
        <v/>
      </c>
      <c r="P157" s="127" t="e">
        <f t="shared" si="11"/>
        <v>#VALUE!</v>
      </c>
      <c r="Q157" s="129"/>
      <c r="R157" s="129"/>
      <c r="S157" s="129"/>
      <c r="T157" s="129"/>
      <c r="U157" s="129"/>
      <c r="V157" s="39">
        <f t="shared" si="8"/>
        <v>0</v>
      </c>
      <c r="W157" s="34"/>
    </row>
    <row r="158" spans="1:23" ht="45" customHeight="1" x14ac:dyDescent="0.25">
      <c r="A158" s="35"/>
      <c r="B158" s="122" t="str">
        <f>IFERROR(VLOOKUP(A158,Empresas!$A$1:$B$30,2,),"")</f>
        <v/>
      </c>
      <c r="C158" s="125"/>
      <c r="D158" s="121" t="str">
        <f>IFERROR(VLOOKUP(C158,'Localidades Viviendas'!$A$1:$K$1260,7,),"")</f>
        <v/>
      </c>
      <c r="E158" s="121" t="str">
        <f>IFERROR(VLOOKUP(C158,'Localidades Viviendas'!$A$1:$K$1260,5,),"")</f>
        <v/>
      </c>
      <c r="F158" s="121" t="str">
        <f>IFERROR(VLOOKUP(C158,'Localidades Viviendas'!$A$1:$K$1260,3,),"")</f>
        <v/>
      </c>
      <c r="G158" s="124" t="str">
        <f>IFERROR(VLOOKUP(C158,'Localidades Viviendas'!$A$1:$K$1260,10,),"")</f>
        <v/>
      </c>
      <c r="H158" s="34"/>
      <c r="I158" s="34"/>
      <c r="J158" s="34"/>
      <c r="K158" s="34"/>
      <c r="L158" s="34"/>
      <c r="M158" s="128">
        <f t="shared" si="9"/>
        <v>0</v>
      </c>
      <c r="N158" s="128" t="str">
        <f>IFERROR(VLOOKUP(C158,'Localidades Viviendas'!$A$1:$K$1260,9,),"")</f>
        <v/>
      </c>
      <c r="O158" s="133" t="str">
        <f t="shared" si="10"/>
        <v/>
      </c>
      <c r="P158" s="127" t="e">
        <f t="shared" si="11"/>
        <v>#VALUE!</v>
      </c>
      <c r="Q158" s="129"/>
      <c r="R158" s="129"/>
      <c r="S158" s="129"/>
      <c r="T158" s="129"/>
      <c r="U158" s="129"/>
      <c r="V158" s="39">
        <f t="shared" si="8"/>
        <v>0</v>
      </c>
      <c r="W158" s="34"/>
    </row>
    <row r="159" spans="1:23" ht="45" customHeight="1" x14ac:dyDescent="0.25">
      <c r="A159" s="35"/>
      <c r="B159" s="122" t="str">
        <f>IFERROR(VLOOKUP(A159,Empresas!$A$1:$B$30,2,),"")</f>
        <v/>
      </c>
      <c r="C159" s="125"/>
      <c r="D159" s="121" t="str">
        <f>IFERROR(VLOOKUP(C159,'Localidades Viviendas'!$A$1:$K$1260,7,),"")</f>
        <v/>
      </c>
      <c r="E159" s="121" t="str">
        <f>IFERROR(VLOOKUP(C159,'Localidades Viviendas'!$A$1:$K$1260,5,),"")</f>
        <v/>
      </c>
      <c r="F159" s="121" t="str">
        <f>IFERROR(VLOOKUP(C159,'Localidades Viviendas'!$A$1:$K$1260,3,),"")</f>
        <v/>
      </c>
      <c r="G159" s="124" t="str">
        <f>IFERROR(VLOOKUP(C159,'Localidades Viviendas'!$A$1:$K$1260,10,),"")</f>
        <v/>
      </c>
      <c r="H159" s="34"/>
      <c r="I159" s="34"/>
      <c r="J159" s="34"/>
      <c r="K159" s="34"/>
      <c r="L159" s="34"/>
      <c r="M159" s="128">
        <f t="shared" si="9"/>
        <v>0</v>
      </c>
      <c r="N159" s="128" t="str">
        <f>IFERROR(VLOOKUP(C159,'Localidades Viviendas'!$A$1:$K$1260,9,),"")</f>
        <v/>
      </c>
      <c r="O159" s="133" t="str">
        <f t="shared" si="10"/>
        <v/>
      </c>
      <c r="P159" s="127" t="e">
        <f t="shared" si="11"/>
        <v>#VALUE!</v>
      </c>
      <c r="Q159" s="129"/>
      <c r="R159" s="129"/>
      <c r="S159" s="129"/>
      <c r="T159" s="129"/>
      <c r="U159" s="129"/>
      <c r="V159" s="39">
        <f t="shared" si="8"/>
        <v>0</v>
      </c>
      <c r="W159" s="34"/>
    </row>
    <row r="160" spans="1:23" ht="45" customHeight="1" x14ac:dyDescent="0.25">
      <c r="A160" s="35"/>
      <c r="B160" s="122" t="str">
        <f>IFERROR(VLOOKUP(A160,Empresas!$A$1:$B$30,2,),"")</f>
        <v/>
      </c>
      <c r="C160" s="125"/>
      <c r="D160" s="121" t="str">
        <f>IFERROR(VLOOKUP(C160,'Localidades Viviendas'!$A$1:$K$1260,7,),"")</f>
        <v/>
      </c>
      <c r="E160" s="121" t="str">
        <f>IFERROR(VLOOKUP(C160,'Localidades Viviendas'!$A$1:$K$1260,5,),"")</f>
        <v/>
      </c>
      <c r="F160" s="121" t="str">
        <f>IFERROR(VLOOKUP(C160,'Localidades Viviendas'!$A$1:$K$1260,3,),"")</f>
        <v/>
      </c>
      <c r="G160" s="124" t="str">
        <f>IFERROR(VLOOKUP(C160,'Localidades Viviendas'!$A$1:$K$1260,10,),"")</f>
        <v/>
      </c>
      <c r="H160" s="34"/>
      <c r="I160" s="34"/>
      <c r="J160" s="34"/>
      <c r="K160" s="34"/>
      <c r="L160" s="34"/>
      <c r="M160" s="128">
        <f t="shared" si="9"/>
        <v>0</v>
      </c>
      <c r="N160" s="128" t="str">
        <f>IFERROR(VLOOKUP(C160,'Localidades Viviendas'!$A$1:$K$1260,9,),"")</f>
        <v/>
      </c>
      <c r="O160" s="133" t="str">
        <f t="shared" si="10"/>
        <v/>
      </c>
      <c r="P160" s="127" t="e">
        <f t="shared" si="11"/>
        <v>#VALUE!</v>
      </c>
      <c r="Q160" s="129"/>
      <c r="R160" s="129"/>
      <c r="S160" s="129"/>
      <c r="T160" s="129"/>
      <c r="U160" s="129"/>
      <c r="V160" s="39">
        <f t="shared" si="8"/>
        <v>0</v>
      </c>
      <c r="W160" s="34"/>
    </row>
    <row r="161" spans="1:23" ht="45" customHeight="1" x14ac:dyDescent="0.25">
      <c r="A161" s="35"/>
      <c r="B161" s="122" t="str">
        <f>IFERROR(VLOOKUP(A161,Empresas!$A$1:$B$30,2,),"")</f>
        <v/>
      </c>
      <c r="C161" s="125"/>
      <c r="D161" s="121" t="str">
        <f>IFERROR(VLOOKUP(C161,'Localidades Viviendas'!$A$1:$K$1260,7,),"")</f>
        <v/>
      </c>
      <c r="E161" s="121" t="str">
        <f>IFERROR(VLOOKUP(C161,'Localidades Viviendas'!$A$1:$K$1260,5,),"")</f>
        <v/>
      </c>
      <c r="F161" s="121" t="str">
        <f>IFERROR(VLOOKUP(C161,'Localidades Viviendas'!$A$1:$K$1260,3,),"")</f>
        <v/>
      </c>
      <c r="G161" s="124" t="str">
        <f>IFERROR(VLOOKUP(C161,'Localidades Viviendas'!$A$1:$K$1260,10,),"")</f>
        <v/>
      </c>
      <c r="H161" s="34"/>
      <c r="I161" s="34"/>
      <c r="J161" s="34"/>
      <c r="K161" s="34"/>
      <c r="L161" s="34"/>
      <c r="M161" s="128">
        <f t="shared" si="9"/>
        <v>0</v>
      </c>
      <c r="N161" s="128" t="str">
        <f>IFERROR(VLOOKUP(C161,'Localidades Viviendas'!$A$1:$K$1260,9,),"")</f>
        <v/>
      </c>
      <c r="O161" s="133" t="str">
        <f t="shared" si="10"/>
        <v/>
      </c>
      <c r="P161" s="127" t="e">
        <f t="shared" si="11"/>
        <v>#VALUE!</v>
      </c>
      <c r="Q161" s="129"/>
      <c r="R161" s="129"/>
      <c r="S161" s="129"/>
      <c r="T161" s="129"/>
      <c r="U161" s="129"/>
      <c r="V161" s="39">
        <f t="shared" si="8"/>
        <v>0</v>
      </c>
      <c r="W161" s="34"/>
    </row>
    <row r="162" spans="1:23" ht="45" customHeight="1" x14ac:dyDescent="0.25">
      <c r="A162" s="35"/>
      <c r="B162" s="122" t="str">
        <f>IFERROR(VLOOKUP(A162,Empresas!$A$1:$B$30,2,),"")</f>
        <v/>
      </c>
      <c r="C162" s="125"/>
      <c r="D162" s="121" t="str">
        <f>IFERROR(VLOOKUP(C162,'Localidades Viviendas'!$A$1:$K$1260,7,),"")</f>
        <v/>
      </c>
      <c r="E162" s="121" t="str">
        <f>IFERROR(VLOOKUP(C162,'Localidades Viviendas'!$A$1:$K$1260,5,),"")</f>
        <v/>
      </c>
      <c r="F162" s="121" t="str">
        <f>IFERROR(VLOOKUP(C162,'Localidades Viviendas'!$A$1:$K$1260,3,),"")</f>
        <v/>
      </c>
      <c r="G162" s="124" t="str">
        <f>IFERROR(VLOOKUP(C162,'Localidades Viviendas'!$A$1:$K$1260,10,),"")</f>
        <v/>
      </c>
      <c r="H162" s="34"/>
      <c r="I162" s="34"/>
      <c r="J162" s="34"/>
      <c r="K162" s="34"/>
      <c r="L162" s="34"/>
      <c r="M162" s="128">
        <f t="shared" si="9"/>
        <v>0</v>
      </c>
      <c r="N162" s="128" t="str">
        <f>IFERROR(VLOOKUP(C162,'Localidades Viviendas'!$A$1:$K$1260,9,),"")</f>
        <v/>
      </c>
      <c r="O162" s="133" t="str">
        <f t="shared" si="10"/>
        <v/>
      </c>
      <c r="P162" s="127" t="e">
        <f t="shared" si="11"/>
        <v>#VALUE!</v>
      </c>
      <c r="Q162" s="129"/>
      <c r="R162" s="129"/>
      <c r="S162" s="129"/>
      <c r="T162" s="129"/>
      <c r="U162" s="129"/>
      <c r="V162" s="39">
        <f t="shared" si="8"/>
        <v>0</v>
      </c>
      <c r="W162" s="34"/>
    </row>
    <row r="163" spans="1:23" ht="45" customHeight="1" x14ac:dyDescent="0.25">
      <c r="A163" s="35"/>
      <c r="B163" s="122" t="str">
        <f>IFERROR(VLOOKUP(A163,Empresas!$A$1:$B$30,2,),"")</f>
        <v/>
      </c>
      <c r="C163" s="125"/>
      <c r="D163" s="121" t="str">
        <f>IFERROR(VLOOKUP(C163,'Localidades Viviendas'!$A$1:$K$1260,7,),"")</f>
        <v/>
      </c>
      <c r="E163" s="121" t="str">
        <f>IFERROR(VLOOKUP(C163,'Localidades Viviendas'!$A$1:$K$1260,5,),"")</f>
        <v/>
      </c>
      <c r="F163" s="121" t="str">
        <f>IFERROR(VLOOKUP(C163,'Localidades Viviendas'!$A$1:$K$1260,3,),"")</f>
        <v/>
      </c>
      <c r="G163" s="124" t="str">
        <f>IFERROR(VLOOKUP(C163,'Localidades Viviendas'!$A$1:$K$1260,10,),"")</f>
        <v/>
      </c>
      <c r="H163" s="34"/>
      <c r="I163" s="34"/>
      <c r="J163" s="34"/>
      <c r="K163" s="34"/>
      <c r="L163" s="34"/>
      <c r="M163" s="128">
        <f t="shared" si="9"/>
        <v>0</v>
      </c>
      <c r="N163" s="128" t="str">
        <f>IFERROR(VLOOKUP(C163,'Localidades Viviendas'!$A$1:$K$1260,9,),"")</f>
        <v/>
      </c>
      <c r="O163" s="133" t="str">
        <f t="shared" si="10"/>
        <v/>
      </c>
      <c r="P163" s="127" t="e">
        <f t="shared" si="11"/>
        <v>#VALUE!</v>
      </c>
      <c r="Q163" s="129"/>
      <c r="R163" s="129"/>
      <c r="S163" s="129"/>
      <c r="T163" s="129"/>
      <c r="U163" s="129"/>
      <c r="V163" s="39">
        <f t="shared" si="8"/>
        <v>0</v>
      </c>
      <c r="W163" s="34"/>
    </row>
    <row r="164" spans="1:23" ht="45" customHeight="1" x14ac:dyDescent="0.25">
      <c r="A164" s="35"/>
      <c r="B164" s="122" t="str">
        <f>IFERROR(VLOOKUP(A164,Empresas!$A$1:$B$30,2,),"")</f>
        <v/>
      </c>
      <c r="C164" s="125"/>
      <c r="D164" s="121" t="str">
        <f>IFERROR(VLOOKUP(C164,'Localidades Viviendas'!$A$1:$K$1260,7,),"")</f>
        <v/>
      </c>
      <c r="E164" s="121" t="str">
        <f>IFERROR(VLOOKUP(C164,'Localidades Viviendas'!$A$1:$K$1260,5,),"")</f>
        <v/>
      </c>
      <c r="F164" s="121" t="str">
        <f>IFERROR(VLOOKUP(C164,'Localidades Viviendas'!$A$1:$K$1260,3,),"")</f>
        <v/>
      </c>
      <c r="G164" s="124" t="str">
        <f>IFERROR(VLOOKUP(C164,'Localidades Viviendas'!$A$1:$K$1260,10,),"")</f>
        <v/>
      </c>
      <c r="H164" s="34"/>
      <c r="I164" s="34"/>
      <c r="J164" s="34"/>
      <c r="K164" s="34"/>
      <c r="L164" s="34"/>
      <c r="M164" s="128">
        <f t="shared" si="9"/>
        <v>0</v>
      </c>
      <c r="N164" s="128" t="str">
        <f>IFERROR(VLOOKUP(C164,'Localidades Viviendas'!$A$1:$K$1260,9,),"")</f>
        <v/>
      </c>
      <c r="O164" s="133" t="str">
        <f t="shared" si="10"/>
        <v/>
      </c>
      <c r="P164" s="127" t="e">
        <f t="shared" si="11"/>
        <v>#VALUE!</v>
      </c>
      <c r="Q164" s="129"/>
      <c r="R164" s="129"/>
      <c r="S164" s="129"/>
      <c r="T164" s="129"/>
      <c r="U164" s="129"/>
      <c r="V164" s="39">
        <f t="shared" si="8"/>
        <v>0</v>
      </c>
      <c r="W164" s="34"/>
    </row>
    <row r="165" spans="1:23" ht="45" customHeight="1" x14ac:dyDescent="0.25">
      <c r="A165" s="35"/>
      <c r="B165" s="122" t="str">
        <f>IFERROR(VLOOKUP(A165,Empresas!$A$1:$B$30,2,),"")</f>
        <v/>
      </c>
      <c r="C165" s="125"/>
      <c r="D165" s="121" t="str">
        <f>IFERROR(VLOOKUP(C165,'Localidades Viviendas'!$A$1:$K$1260,7,),"")</f>
        <v/>
      </c>
      <c r="E165" s="121" t="str">
        <f>IFERROR(VLOOKUP(C165,'Localidades Viviendas'!$A$1:$K$1260,5,),"")</f>
        <v/>
      </c>
      <c r="F165" s="121" t="str">
        <f>IFERROR(VLOOKUP(C165,'Localidades Viviendas'!$A$1:$K$1260,3,),"")</f>
        <v/>
      </c>
      <c r="G165" s="124" t="str">
        <f>IFERROR(VLOOKUP(C165,'Localidades Viviendas'!$A$1:$K$1260,10,),"")</f>
        <v/>
      </c>
      <c r="H165" s="34"/>
      <c r="I165" s="34"/>
      <c r="J165" s="34"/>
      <c r="K165" s="34"/>
      <c r="L165" s="34"/>
      <c r="M165" s="128">
        <f t="shared" si="9"/>
        <v>0</v>
      </c>
      <c r="N165" s="128" t="str">
        <f>IFERROR(VLOOKUP(C165,'Localidades Viviendas'!$A$1:$K$1260,9,),"")</f>
        <v/>
      </c>
      <c r="O165" s="133" t="str">
        <f t="shared" si="10"/>
        <v/>
      </c>
      <c r="P165" s="127" t="e">
        <f t="shared" si="11"/>
        <v>#VALUE!</v>
      </c>
      <c r="Q165" s="129"/>
      <c r="R165" s="129"/>
      <c r="S165" s="129"/>
      <c r="T165" s="129"/>
      <c r="U165" s="129"/>
      <c r="V165" s="39">
        <f t="shared" si="8"/>
        <v>0</v>
      </c>
      <c r="W165" s="34"/>
    </row>
    <row r="166" spans="1:23" ht="45" customHeight="1" x14ac:dyDescent="0.25">
      <c r="A166" s="35"/>
      <c r="B166" s="122" t="str">
        <f>IFERROR(VLOOKUP(A166,Empresas!$A$1:$B$30,2,),"")</f>
        <v/>
      </c>
      <c r="C166" s="125"/>
      <c r="D166" s="121" t="str">
        <f>IFERROR(VLOOKUP(C166,'Localidades Viviendas'!$A$1:$K$1260,7,),"")</f>
        <v/>
      </c>
      <c r="E166" s="121" t="str">
        <f>IFERROR(VLOOKUP(C166,'Localidades Viviendas'!$A$1:$K$1260,5,),"")</f>
        <v/>
      </c>
      <c r="F166" s="121" t="str">
        <f>IFERROR(VLOOKUP(C166,'Localidades Viviendas'!$A$1:$K$1260,3,),"")</f>
        <v/>
      </c>
      <c r="G166" s="124" t="str">
        <f>IFERROR(VLOOKUP(C166,'Localidades Viviendas'!$A$1:$K$1260,10,),"")</f>
        <v/>
      </c>
      <c r="H166" s="34"/>
      <c r="I166" s="34"/>
      <c r="J166" s="34"/>
      <c r="K166" s="34"/>
      <c r="L166" s="34"/>
      <c r="M166" s="128">
        <f t="shared" si="9"/>
        <v>0</v>
      </c>
      <c r="N166" s="128" t="str">
        <f>IFERROR(VLOOKUP(C166,'Localidades Viviendas'!$A$1:$K$1260,9,),"")</f>
        <v/>
      </c>
      <c r="O166" s="133" t="str">
        <f t="shared" si="10"/>
        <v/>
      </c>
      <c r="P166" s="127" t="e">
        <f t="shared" si="11"/>
        <v>#VALUE!</v>
      </c>
      <c r="Q166" s="129"/>
      <c r="R166" s="129"/>
      <c r="S166" s="129"/>
      <c r="T166" s="129"/>
      <c r="U166" s="129"/>
      <c r="V166" s="39">
        <f t="shared" si="8"/>
        <v>0</v>
      </c>
      <c r="W166" s="34"/>
    </row>
    <row r="167" spans="1:23" ht="45" customHeight="1" x14ac:dyDescent="0.25">
      <c r="A167" s="35"/>
      <c r="B167" s="122" t="str">
        <f>IFERROR(VLOOKUP(A167,Empresas!$A$1:$B$30,2,),"")</f>
        <v/>
      </c>
      <c r="C167" s="125"/>
      <c r="D167" s="121" t="str">
        <f>IFERROR(VLOOKUP(C167,'Localidades Viviendas'!$A$1:$K$1260,7,),"")</f>
        <v/>
      </c>
      <c r="E167" s="121" t="str">
        <f>IFERROR(VLOOKUP(C167,'Localidades Viviendas'!$A$1:$K$1260,5,),"")</f>
        <v/>
      </c>
      <c r="F167" s="121" t="str">
        <f>IFERROR(VLOOKUP(C167,'Localidades Viviendas'!$A$1:$K$1260,3,),"")</f>
        <v/>
      </c>
      <c r="G167" s="124" t="str">
        <f>IFERROR(VLOOKUP(C167,'Localidades Viviendas'!$A$1:$K$1260,10,),"")</f>
        <v/>
      </c>
      <c r="H167" s="34"/>
      <c r="I167" s="34"/>
      <c r="J167" s="34"/>
      <c r="K167" s="34"/>
      <c r="L167" s="34"/>
      <c r="M167" s="128">
        <f t="shared" si="9"/>
        <v>0</v>
      </c>
      <c r="N167" s="128" t="str">
        <f>IFERROR(VLOOKUP(C167,'Localidades Viviendas'!$A$1:$K$1260,9,),"")</f>
        <v/>
      </c>
      <c r="O167" s="133" t="str">
        <f t="shared" si="10"/>
        <v/>
      </c>
      <c r="P167" s="127" t="e">
        <f t="shared" si="11"/>
        <v>#VALUE!</v>
      </c>
      <c r="Q167" s="129"/>
      <c r="R167" s="129"/>
      <c r="S167" s="129"/>
      <c r="T167" s="129"/>
      <c r="U167" s="129"/>
      <c r="V167" s="39">
        <f t="shared" si="8"/>
        <v>0</v>
      </c>
      <c r="W167" s="34"/>
    </row>
    <row r="168" spans="1:23" ht="45" customHeight="1" x14ac:dyDescent="0.25">
      <c r="A168" s="35"/>
      <c r="B168" s="122" t="str">
        <f>IFERROR(VLOOKUP(A168,Empresas!$A$1:$B$30,2,),"")</f>
        <v/>
      </c>
      <c r="C168" s="125"/>
      <c r="D168" s="121" t="str">
        <f>IFERROR(VLOOKUP(C168,'Localidades Viviendas'!$A$1:$K$1260,7,),"")</f>
        <v/>
      </c>
      <c r="E168" s="121" t="str">
        <f>IFERROR(VLOOKUP(C168,'Localidades Viviendas'!$A$1:$K$1260,5,),"")</f>
        <v/>
      </c>
      <c r="F168" s="121" t="str">
        <f>IFERROR(VLOOKUP(C168,'Localidades Viviendas'!$A$1:$K$1260,3,),"")</f>
        <v/>
      </c>
      <c r="G168" s="124" t="str">
        <f>IFERROR(VLOOKUP(C168,'Localidades Viviendas'!$A$1:$K$1260,10,),"")</f>
        <v/>
      </c>
      <c r="H168" s="34"/>
      <c r="I168" s="34"/>
      <c r="J168" s="34"/>
      <c r="K168" s="34"/>
      <c r="L168" s="34"/>
      <c r="M168" s="128">
        <f t="shared" si="9"/>
        <v>0</v>
      </c>
      <c r="N168" s="128" t="str">
        <f>IFERROR(VLOOKUP(C168,'Localidades Viviendas'!$A$1:$K$1260,9,),"")</f>
        <v/>
      </c>
      <c r="O168" s="133" t="str">
        <f t="shared" si="10"/>
        <v/>
      </c>
      <c r="P168" s="127" t="e">
        <f t="shared" si="11"/>
        <v>#VALUE!</v>
      </c>
      <c r="Q168" s="129"/>
      <c r="R168" s="129"/>
      <c r="S168" s="129"/>
      <c r="T168" s="129"/>
      <c r="U168" s="129"/>
      <c r="V168" s="39">
        <f t="shared" si="8"/>
        <v>0</v>
      </c>
      <c r="W168" s="34"/>
    </row>
    <row r="169" spans="1:23" ht="45" customHeight="1" x14ac:dyDescent="0.25">
      <c r="A169" s="35"/>
      <c r="B169" s="122" t="str">
        <f>IFERROR(VLOOKUP(A169,Empresas!$A$1:$B$30,2,),"")</f>
        <v/>
      </c>
      <c r="C169" s="125"/>
      <c r="D169" s="121" t="str">
        <f>IFERROR(VLOOKUP(C169,'Localidades Viviendas'!$A$1:$K$1260,7,),"")</f>
        <v/>
      </c>
      <c r="E169" s="121" t="str">
        <f>IFERROR(VLOOKUP(C169,'Localidades Viviendas'!$A$1:$K$1260,5,),"")</f>
        <v/>
      </c>
      <c r="F169" s="121" t="str">
        <f>IFERROR(VLOOKUP(C169,'Localidades Viviendas'!$A$1:$K$1260,3,),"")</f>
        <v/>
      </c>
      <c r="G169" s="124" t="str">
        <f>IFERROR(VLOOKUP(C169,'Localidades Viviendas'!$A$1:$K$1260,10,),"")</f>
        <v/>
      </c>
      <c r="H169" s="34"/>
      <c r="I169" s="34"/>
      <c r="J169" s="34"/>
      <c r="K169" s="34"/>
      <c r="L169" s="34"/>
      <c r="M169" s="128">
        <f t="shared" si="9"/>
        <v>0</v>
      </c>
      <c r="N169" s="128" t="str">
        <f>IFERROR(VLOOKUP(C169,'Localidades Viviendas'!$A$1:$K$1260,9,),"")</f>
        <v/>
      </c>
      <c r="O169" s="133" t="str">
        <f t="shared" si="10"/>
        <v/>
      </c>
      <c r="P169" s="127" t="e">
        <f t="shared" si="11"/>
        <v>#VALUE!</v>
      </c>
      <c r="Q169" s="129"/>
      <c r="R169" s="129"/>
      <c r="S169" s="129"/>
      <c r="T169" s="129"/>
      <c r="U169" s="129"/>
      <c r="V169" s="39">
        <f t="shared" si="8"/>
        <v>0</v>
      </c>
      <c r="W169" s="34"/>
    </row>
    <row r="170" spans="1:23" ht="45" customHeight="1" x14ac:dyDescent="0.25">
      <c r="A170" s="35"/>
      <c r="B170" s="122" t="str">
        <f>IFERROR(VLOOKUP(A170,Empresas!$A$1:$B$30,2,),"")</f>
        <v/>
      </c>
      <c r="C170" s="125"/>
      <c r="D170" s="121" t="str">
        <f>IFERROR(VLOOKUP(C170,'Localidades Viviendas'!$A$1:$K$1260,7,),"")</f>
        <v/>
      </c>
      <c r="E170" s="121" t="str">
        <f>IFERROR(VLOOKUP(C170,'Localidades Viviendas'!$A$1:$K$1260,5,),"")</f>
        <v/>
      </c>
      <c r="F170" s="121" t="str">
        <f>IFERROR(VLOOKUP(C170,'Localidades Viviendas'!$A$1:$K$1260,3,),"")</f>
        <v/>
      </c>
      <c r="G170" s="124" t="str">
        <f>IFERROR(VLOOKUP(C170,'Localidades Viviendas'!$A$1:$K$1260,10,),"")</f>
        <v/>
      </c>
      <c r="H170" s="34"/>
      <c r="I170" s="34"/>
      <c r="J170" s="34"/>
      <c r="K170" s="34"/>
      <c r="L170" s="34"/>
      <c r="M170" s="128">
        <f t="shared" si="9"/>
        <v>0</v>
      </c>
      <c r="N170" s="128" t="str">
        <f>IFERROR(VLOOKUP(C170,'Localidades Viviendas'!$A$1:$K$1260,9,),"")</f>
        <v/>
      </c>
      <c r="O170" s="133" t="str">
        <f t="shared" si="10"/>
        <v/>
      </c>
      <c r="P170" s="127" t="e">
        <f t="shared" si="11"/>
        <v>#VALUE!</v>
      </c>
      <c r="Q170" s="129"/>
      <c r="R170" s="129"/>
      <c r="S170" s="129"/>
      <c r="T170" s="129"/>
      <c r="U170" s="129"/>
      <c r="V170" s="39">
        <f t="shared" si="8"/>
        <v>0</v>
      </c>
      <c r="W170" s="34"/>
    </row>
    <row r="171" spans="1:23" ht="45" customHeight="1" x14ac:dyDescent="0.25">
      <c r="A171" s="35"/>
      <c r="B171" s="122" t="str">
        <f>IFERROR(VLOOKUP(A171,Empresas!$A$1:$B$30,2,),"")</f>
        <v/>
      </c>
      <c r="C171" s="125"/>
      <c r="D171" s="121" t="str">
        <f>IFERROR(VLOOKUP(C171,'Localidades Viviendas'!$A$1:$K$1260,7,),"")</f>
        <v/>
      </c>
      <c r="E171" s="121" t="str">
        <f>IFERROR(VLOOKUP(C171,'Localidades Viviendas'!$A$1:$K$1260,5,),"")</f>
        <v/>
      </c>
      <c r="F171" s="121" t="str">
        <f>IFERROR(VLOOKUP(C171,'Localidades Viviendas'!$A$1:$K$1260,3,),"")</f>
        <v/>
      </c>
      <c r="G171" s="124" t="str">
        <f>IFERROR(VLOOKUP(C171,'Localidades Viviendas'!$A$1:$K$1260,10,),"")</f>
        <v/>
      </c>
      <c r="H171" s="34"/>
      <c r="I171" s="34"/>
      <c r="J171" s="34"/>
      <c r="K171" s="34"/>
      <c r="L171" s="34"/>
      <c r="M171" s="128">
        <f t="shared" si="9"/>
        <v>0</v>
      </c>
      <c r="N171" s="128" t="str">
        <f>IFERROR(VLOOKUP(C171,'Localidades Viviendas'!$A$1:$K$1260,9,),"")</f>
        <v/>
      </c>
      <c r="O171" s="133" t="str">
        <f t="shared" si="10"/>
        <v/>
      </c>
      <c r="P171" s="127" t="e">
        <f t="shared" si="11"/>
        <v>#VALUE!</v>
      </c>
      <c r="Q171" s="129"/>
      <c r="R171" s="129"/>
      <c r="S171" s="129"/>
      <c r="T171" s="129"/>
      <c r="U171" s="129"/>
      <c r="V171" s="39">
        <f t="shared" si="8"/>
        <v>0</v>
      </c>
      <c r="W171" s="34"/>
    </row>
    <row r="172" spans="1:23" ht="45" customHeight="1" x14ac:dyDescent="0.25">
      <c r="A172" s="35"/>
      <c r="B172" s="122" t="str">
        <f>IFERROR(VLOOKUP(A172,Empresas!$A$1:$B$30,2,),"")</f>
        <v/>
      </c>
      <c r="C172" s="125"/>
      <c r="D172" s="121" t="str">
        <f>IFERROR(VLOOKUP(C172,'Localidades Viviendas'!$A$1:$K$1260,7,),"")</f>
        <v/>
      </c>
      <c r="E172" s="121" t="str">
        <f>IFERROR(VLOOKUP(C172,'Localidades Viviendas'!$A$1:$K$1260,5,),"")</f>
        <v/>
      </c>
      <c r="F172" s="121" t="str">
        <f>IFERROR(VLOOKUP(C172,'Localidades Viviendas'!$A$1:$K$1260,3,),"")</f>
        <v/>
      </c>
      <c r="G172" s="124" t="str">
        <f>IFERROR(VLOOKUP(C172,'Localidades Viviendas'!$A$1:$K$1260,10,),"")</f>
        <v/>
      </c>
      <c r="H172" s="34"/>
      <c r="I172" s="34"/>
      <c r="J172" s="34"/>
      <c r="K172" s="34"/>
      <c r="L172" s="34"/>
      <c r="M172" s="128">
        <f t="shared" si="9"/>
        <v>0</v>
      </c>
      <c r="N172" s="128" t="str">
        <f>IFERROR(VLOOKUP(C172,'Localidades Viviendas'!$A$1:$K$1260,9,),"")</f>
        <v/>
      </c>
      <c r="O172" s="133" t="str">
        <f t="shared" si="10"/>
        <v/>
      </c>
      <c r="P172" s="127" t="e">
        <f t="shared" si="11"/>
        <v>#VALUE!</v>
      </c>
      <c r="Q172" s="129"/>
      <c r="R172" s="129"/>
      <c r="S172" s="129"/>
      <c r="T172" s="129"/>
      <c r="U172" s="129"/>
      <c r="V172" s="39">
        <f t="shared" si="8"/>
        <v>0</v>
      </c>
      <c r="W172" s="34"/>
    </row>
    <row r="173" spans="1:23" ht="45" customHeight="1" x14ac:dyDescent="0.25">
      <c r="A173" s="35"/>
      <c r="B173" s="122" t="str">
        <f>IFERROR(VLOOKUP(A173,Empresas!$A$1:$B$30,2,),"")</f>
        <v/>
      </c>
      <c r="C173" s="125"/>
      <c r="D173" s="121" t="str">
        <f>IFERROR(VLOOKUP(C173,'Localidades Viviendas'!$A$1:$K$1260,7,),"")</f>
        <v/>
      </c>
      <c r="E173" s="121" t="str">
        <f>IFERROR(VLOOKUP(C173,'Localidades Viviendas'!$A$1:$K$1260,5,),"")</f>
        <v/>
      </c>
      <c r="F173" s="121" t="str">
        <f>IFERROR(VLOOKUP(C173,'Localidades Viviendas'!$A$1:$K$1260,3,),"")</f>
        <v/>
      </c>
      <c r="G173" s="124" t="str">
        <f>IFERROR(VLOOKUP(C173,'Localidades Viviendas'!$A$1:$K$1260,10,),"")</f>
        <v/>
      </c>
      <c r="H173" s="34"/>
      <c r="I173" s="34"/>
      <c r="J173" s="34"/>
      <c r="K173" s="34"/>
      <c r="L173" s="34"/>
      <c r="M173" s="128">
        <f t="shared" si="9"/>
        <v>0</v>
      </c>
      <c r="N173" s="128" t="str">
        <f>IFERROR(VLOOKUP(C173,'Localidades Viviendas'!$A$1:$K$1260,9,),"")</f>
        <v/>
      </c>
      <c r="O173" s="133" t="str">
        <f t="shared" si="10"/>
        <v/>
      </c>
      <c r="P173" s="127" t="e">
        <f t="shared" si="11"/>
        <v>#VALUE!</v>
      </c>
      <c r="Q173" s="129"/>
      <c r="R173" s="129"/>
      <c r="S173" s="129"/>
      <c r="T173" s="129"/>
      <c r="U173" s="129"/>
      <c r="V173" s="39">
        <f t="shared" si="8"/>
        <v>0</v>
      </c>
      <c r="W173" s="34"/>
    </row>
    <row r="174" spans="1:23" ht="45" customHeight="1" x14ac:dyDescent="0.25">
      <c r="A174" s="35"/>
      <c r="B174" s="122" t="str">
        <f>IFERROR(VLOOKUP(A174,Empresas!$A$1:$B$30,2,),"")</f>
        <v/>
      </c>
      <c r="C174" s="125"/>
      <c r="D174" s="121" t="str">
        <f>IFERROR(VLOOKUP(C174,'Localidades Viviendas'!$A$1:$K$1260,7,),"")</f>
        <v/>
      </c>
      <c r="E174" s="121" t="str">
        <f>IFERROR(VLOOKUP(C174,'Localidades Viviendas'!$A$1:$K$1260,5,),"")</f>
        <v/>
      </c>
      <c r="F174" s="121" t="str">
        <f>IFERROR(VLOOKUP(C174,'Localidades Viviendas'!$A$1:$K$1260,3,),"")</f>
        <v/>
      </c>
      <c r="G174" s="124" t="str">
        <f>IFERROR(VLOOKUP(C174,'Localidades Viviendas'!$A$1:$K$1260,10,),"")</f>
        <v/>
      </c>
      <c r="H174" s="34"/>
      <c r="I174" s="34"/>
      <c r="J174" s="34"/>
      <c r="K174" s="34"/>
      <c r="L174" s="34"/>
      <c r="M174" s="128">
        <f t="shared" si="9"/>
        <v>0</v>
      </c>
      <c r="N174" s="128" t="str">
        <f>IFERROR(VLOOKUP(C174,'Localidades Viviendas'!$A$1:$K$1260,9,),"")</f>
        <v/>
      </c>
      <c r="O174" s="133" t="str">
        <f t="shared" si="10"/>
        <v/>
      </c>
      <c r="P174" s="127" t="e">
        <f t="shared" si="11"/>
        <v>#VALUE!</v>
      </c>
      <c r="Q174" s="129"/>
      <c r="R174" s="129"/>
      <c r="S174" s="129"/>
      <c r="T174" s="129"/>
      <c r="U174" s="129"/>
      <c r="V174" s="39">
        <f t="shared" si="8"/>
        <v>0</v>
      </c>
      <c r="W174" s="34"/>
    </row>
    <row r="175" spans="1:23" ht="45" customHeight="1" x14ac:dyDescent="0.25">
      <c r="A175" s="35"/>
      <c r="B175" s="122" t="str">
        <f>IFERROR(VLOOKUP(A175,Empresas!$A$1:$B$30,2,),"")</f>
        <v/>
      </c>
      <c r="C175" s="125"/>
      <c r="D175" s="121" t="str">
        <f>IFERROR(VLOOKUP(C175,'Localidades Viviendas'!$A$1:$K$1260,7,),"")</f>
        <v/>
      </c>
      <c r="E175" s="121" t="str">
        <f>IFERROR(VLOOKUP(C175,'Localidades Viviendas'!$A$1:$K$1260,5,),"")</f>
        <v/>
      </c>
      <c r="F175" s="121" t="str">
        <f>IFERROR(VLOOKUP(C175,'Localidades Viviendas'!$A$1:$K$1260,3,),"")</f>
        <v/>
      </c>
      <c r="G175" s="124" t="str">
        <f>IFERROR(VLOOKUP(C175,'Localidades Viviendas'!$A$1:$K$1260,10,),"")</f>
        <v/>
      </c>
      <c r="H175" s="34"/>
      <c r="I175" s="34"/>
      <c r="J175" s="34"/>
      <c r="K175" s="34"/>
      <c r="L175" s="34"/>
      <c r="M175" s="128">
        <f t="shared" si="9"/>
        <v>0</v>
      </c>
      <c r="N175" s="128" t="str">
        <f>IFERROR(VLOOKUP(C175,'Localidades Viviendas'!$A$1:$K$1260,9,),"")</f>
        <v/>
      </c>
      <c r="O175" s="133" t="str">
        <f t="shared" si="10"/>
        <v/>
      </c>
      <c r="P175" s="127" t="e">
        <f t="shared" si="11"/>
        <v>#VALUE!</v>
      </c>
      <c r="Q175" s="129"/>
      <c r="R175" s="129"/>
      <c r="S175" s="129"/>
      <c r="T175" s="129"/>
      <c r="U175" s="129"/>
      <c r="V175" s="39">
        <f t="shared" si="8"/>
        <v>0</v>
      </c>
      <c r="W175" s="34"/>
    </row>
    <row r="176" spans="1:23" ht="45" customHeight="1" x14ac:dyDescent="0.25">
      <c r="A176" s="35"/>
      <c r="B176" s="122" t="str">
        <f>IFERROR(VLOOKUP(A176,Empresas!$A$1:$B$30,2,),"")</f>
        <v/>
      </c>
      <c r="C176" s="125"/>
      <c r="D176" s="121" t="str">
        <f>IFERROR(VLOOKUP(C176,'Localidades Viviendas'!$A$1:$K$1260,7,),"")</f>
        <v/>
      </c>
      <c r="E176" s="121" t="str">
        <f>IFERROR(VLOOKUP(C176,'Localidades Viviendas'!$A$1:$K$1260,5,),"")</f>
        <v/>
      </c>
      <c r="F176" s="121" t="str">
        <f>IFERROR(VLOOKUP(C176,'Localidades Viviendas'!$A$1:$K$1260,3,),"")</f>
        <v/>
      </c>
      <c r="G176" s="124" t="str">
        <f>IFERROR(VLOOKUP(C176,'Localidades Viviendas'!$A$1:$K$1260,10,),"")</f>
        <v/>
      </c>
      <c r="H176" s="34"/>
      <c r="I176" s="34"/>
      <c r="J176" s="34"/>
      <c r="K176" s="34"/>
      <c r="L176" s="34"/>
      <c r="M176" s="128">
        <f t="shared" si="9"/>
        <v>0</v>
      </c>
      <c r="N176" s="128" t="str">
        <f>IFERROR(VLOOKUP(C176,'Localidades Viviendas'!$A$1:$K$1260,9,),"")</f>
        <v/>
      </c>
      <c r="O176" s="133" t="str">
        <f t="shared" si="10"/>
        <v/>
      </c>
      <c r="P176" s="127" t="e">
        <f t="shared" si="11"/>
        <v>#VALUE!</v>
      </c>
      <c r="Q176" s="129"/>
      <c r="R176" s="129"/>
      <c r="S176" s="129"/>
      <c r="T176" s="129"/>
      <c r="U176" s="129"/>
      <c r="V176" s="39">
        <f t="shared" si="8"/>
        <v>0</v>
      </c>
      <c r="W176" s="34"/>
    </row>
    <row r="177" spans="1:23" ht="45" customHeight="1" x14ac:dyDescent="0.25">
      <c r="A177" s="35"/>
      <c r="B177" s="122" t="str">
        <f>IFERROR(VLOOKUP(A177,Empresas!$A$1:$B$30,2,),"")</f>
        <v/>
      </c>
      <c r="C177" s="125"/>
      <c r="D177" s="121" t="str">
        <f>IFERROR(VLOOKUP(C177,'Localidades Viviendas'!$A$1:$K$1260,7,),"")</f>
        <v/>
      </c>
      <c r="E177" s="121" t="str">
        <f>IFERROR(VLOOKUP(C177,'Localidades Viviendas'!$A$1:$K$1260,5,),"")</f>
        <v/>
      </c>
      <c r="F177" s="121" t="str">
        <f>IFERROR(VLOOKUP(C177,'Localidades Viviendas'!$A$1:$K$1260,3,),"")</f>
        <v/>
      </c>
      <c r="G177" s="124" t="str">
        <f>IFERROR(VLOOKUP(C177,'Localidades Viviendas'!$A$1:$K$1260,10,),"")</f>
        <v/>
      </c>
      <c r="H177" s="34"/>
      <c r="I177" s="34"/>
      <c r="J177" s="34"/>
      <c r="K177" s="34"/>
      <c r="L177" s="34"/>
      <c r="M177" s="128">
        <f t="shared" si="9"/>
        <v>0</v>
      </c>
      <c r="N177" s="128" t="str">
        <f>IFERROR(VLOOKUP(C177,'Localidades Viviendas'!$A$1:$K$1260,9,),"")</f>
        <v/>
      </c>
      <c r="O177" s="133" t="str">
        <f t="shared" si="10"/>
        <v/>
      </c>
      <c r="P177" s="127" t="e">
        <f t="shared" si="11"/>
        <v>#VALUE!</v>
      </c>
      <c r="Q177" s="129"/>
      <c r="R177" s="129"/>
      <c r="S177" s="129"/>
      <c r="T177" s="129"/>
      <c r="U177" s="129"/>
      <c r="V177" s="39">
        <f t="shared" si="8"/>
        <v>0</v>
      </c>
      <c r="W177" s="34"/>
    </row>
    <row r="178" spans="1:23" ht="45" customHeight="1" x14ac:dyDescent="0.25">
      <c r="A178" s="35"/>
      <c r="B178" s="122" t="str">
        <f>IFERROR(VLOOKUP(A178,Empresas!$A$1:$B$30,2,),"")</f>
        <v/>
      </c>
      <c r="C178" s="125"/>
      <c r="D178" s="121" t="str">
        <f>IFERROR(VLOOKUP(C178,'Localidades Viviendas'!$A$1:$K$1260,7,),"")</f>
        <v/>
      </c>
      <c r="E178" s="121" t="str">
        <f>IFERROR(VLOOKUP(C178,'Localidades Viviendas'!$A$1:$K$1260,5,),"")</f>
        <v/>
      </c>
      <c r="F178" s="121" t="str">
        <f>IFERROR(VLOOKUP(C178,'Localidades Viviendas'!$A$1:$K$1260,3,),"")</f>
        <v/>
      </c>
      <c r="G178" s="124" t="str">
        <f>IFERROR(VLOOKUP(C178,'Localidades Viviendas'!$A$1:$K$1260,10,),"")</f>
        <v/>
      </c>
      <c r="H178" s="34"/>
      <c r="I178" s="34"/>
      <c r="J178" s="34"/>
      <c r="K178" s="34"/>
      <c r="L178" s="34"/>
      <c r="M178" s="128">
        <f t="shared" si="9"/>
        <v>0</v>
      </c>
      <c r="N178" s="128" t="str">
        <f>IFERROR(VLOOKUP(C178,'Localidades Viviendas'!$A$1:$K$1260,9,),"")</f>
        <v/>
      </c>
      <c r="O178" s="133" t="str">
        <f t="shared" si="10"/>
        <v/>
      </c>
      <c r="P178" s="127" t="e">
        <f t="shared" si="11"/>
        <v>#VALUE!</v>
      </c>
      <c r="Q178" s="129"/>
      <c r="R178" s="129"/>
      <c r="S178" s="129"/>
      <c r="T178" s="129"/>
      <c r="U178" s="129"/>
      <c r="V178" s="39">
        <f t="shared" si="8"/>
        <v>0</v>
      </c>
      <c r="W178" s="34"/>
    </row>
    <row r="179" spans="1:23" ht="45" customHeight="1" x14ac:dyDescent="0.25">
      <c r="A179" s="35"/>
      <c r="B179" s="122" t="str">
        <f>IFERROR(VLOOKUP(A179,Empresas!$A$1:$B$30,2,),"")</f>
        <v/>
      </c>
      <c r="C179" s="125"/>
      <c r="D179" s="121" t="str">
        <f>IFERROR(VLOOKUP(C179,'Localidades Viviendas'!$A$1:$K$1260,7,),"")</f>
        <v/>
      </c>
      <c r="E179" s="121" t="str">
        <f>IFERROR(VLOOKUP(C179,'Localidades Viviendas'!$A$1:$K$1260,5,),"")</f>
        <v/>
      </c>
      <c r="F179" s="121" t="str">
        <f>IFERROR(VLOOKUP(C179,'Localidades Viviendas'!$A$1:$K$1260,3,),"")</f>
        <v/>
      </c>
      <c r="G179" s="124" t="str">
        <f>IFERROR(VLOOKUP(C179,'Localidades Viviendas'!$A$1:$K$1260,10,),"")</f>
        <v/>
      </c>
      <c r="H179" s="34"/>
      <c r="I179" s="34"/>
      <c r="J179" s="34"/>
      <c r="K179" s="34"/>
      <c r="L179" s="34"/>
      <c r="M179" s="128">
        <f t="shared" si="9"/>
        <v>0</v>
      </c>
      <c r="N179" s="128" t="str">
        <f>IFERROR(VLOOKUP(C179,'Localidades Viviendas'!$A$1:$K$1260,9,),"")</f>
        <v/>
      </c>
      <c r="O179" s="133" t="str">
        <f t="shared" si="10"/>
        <v/>
      </c>
      <c r="P179" s="127" t="e">
        <f t="shared" si="11"/>
        <v>#VALUE!</v>
      </c>
      <c r="Q179" s="129"/>
      <c r="R179" s="129"/>
      <c r="S179" s="129"/>
      <c r="T179" s="129"/>
      <c r="U179" s="129"/>
      <c r="V179" s="39">
        <f t="shared" si="8"/>
        <v>0</v>
      </c>
      <c r="W179" s="34"/>
    </row>
    <row r="180" spans="1:23" ht="45" customHeight="1" x14ac:dyDescent="0.25">
      <c r="A180" s="35"/>
      <c r="B180" s="122" t="str">
        <f>IFERROR(VLOOKUP(A180,Empresas!$A$1:$B$30,2,),"")</f>
        <v/>
      </c>
      <c r="C180" s="125"/>
      <c r="D180" s="121" t="str">
        <f>IFERROR(VLOOKUP(C180,'Localidades Viviendas'!$A$1:$K$1260,7,),"")</f>
        <v/>
      </c>
      <c r="E180" s="121" t="str">
        <f>IFERROR(VLOOKUP(C180,'Localidades Viviendas'!$A$1:$K$1260,5,),"")</f>
        <v/>
      </c>
      <c r="F180" s="121" t="str">
        <f>IFERROR(VLOOKUP(C180,'Localidades Viviendas'!$A$1:$K$1260,3,),"")</f>
        <v/>
      </c>
      <c r="G180" s="124" t="str">
        <f>IFERROR(VLOOKUP(C180,'Localidades Viviendas'!$A$1:$K$1260,10,),"")</f>
        <v/>
      </c>
      <c r="H180" s="34"/>
      <c r="I180" s="34"/>
      <c r="J180" s="34"/>
      <c r="K180" s="34"/>
      <c r="L180" s="34"/>
      <c r="M180" s="128">
        <f t="shared" si="9"/>
        <v>0</v>
      </c>
      <c r="N180" s="128" t="str">
        <f>IFERROR(VLOOKUP(C180,'Localidades Viviendas'!$A$1:$K$1260,9,),"")</f>
        <v/>
      </c>
      <c r="O180" s="133" t="str">
        <f t="shared" si="10"/>
        <v/>
      </c>
      <c r="P180" s="127" t="e">
        <f t="shared" si="11"/>
        <v>#VALUE!</v>
      </c>
      <c r="Q180" s="129"/>
      <c r="R180" s="129"/>
      <c r="S180" s="129"/>
      <c r="T180" s="129"/>
      <c r="U180" s="129"/>
      <c r="V180" s="39">
        <f t="shared" si="8"/>
        <v>0</v>
      </c>
      <c r="W180" s="34"/>
    </row>
    <row r="181" spans="1:23" ht="45" customHeight="1" x14ac:dyDescent="0.25">
      <c r="A181" s="35"/>
      <c r="B181" s="122" t="str">
        <f>IFERROR(VLOOKUP(A181,Empresas!$A$1:$B$30,2,),"")</f>
        <v/>
      </c>
      <c r="C181" s="125"/>
      <c r="D181" s="121" t="str">
        <f>IFERROR(VLOOKUP(C181,'Localidades Viviendas'!$A$1:$K$1260,7,),"")</f>
        <v/>
      </c>
      <c r="E181" s="121" t="str">
        <f>IFERROR(VLOOKUP(C181,'Localidades Viviendas'!$A$1:$K$1260,5,),"")</f>
        <v/>
      </c>
      <c r="F181" s="121" t="str">
        <f>IFERROR(VLOOKUP(C181,'Localidades Viviendas'!$A$1:$K$1260,3,),"")</f>
        <v/>
      </c>
      <c r="G181" s="124" t="str">
        <f>IFERROR(VLOOKUP(C181,'Localidades Viviendas'!$A$1:$K$1260,10,),"")</f>
        <v/>
      </c>
      <c r="H181" s="34"/>
      <c r="I181" s="34"/>
      <c r="J181" s="34"/>
      <c r="K181" s="34"/>
      <c r="L181" s="34"/>
      <c r="M181" s="128">
        <f t="shared" si="9"/>
        <v>0</v>
      </c>
      <c r="N181" s="128" t="str">
        <f>IFERROR(VLOOKUP(C181,'Localidades Viviendas'!$A$1:$K$1260,9,),"")</f>
        <v/>
      </c>
      <c r="O181" s="133" t="str">
        <f t="shared" si="10"/>
        <v/>
      </c>
      <c r="P181" s="127" t="e">
        <f t="shared" si="11"/>
        <v>#VALUE!</v>
      </c>
      <c r="Q181" s="129"/>
      <c r="R181" s="129"/>
      <c r="S181" s="129"/>
      <c r="T181" s="129"/>
      <c r="U181" s="129"/>
      <c r="V181" s="39">
        <f t="shared" si="8"/>
        <v>0</v>
      </c>
      <c r="W181" s="34"/>
    </row>
    <row r="182" spans="1:23" ht="45" customHeight="1" x14ac:dyDescent="0.25">
      <c r="A182" s="35"/>
      <c r="B182" s="122" t="str">
        <f>IFERROR(VLOOKUP(A182,Empresas!$A$1:$B$30,2,),"")</f>
        <v/>
      </c>
      <c r="C182" s="125"/>
      <c r="D182" s="121" t="str">
        <f>IFERROR(VLOOKUP(C182,'Localidades Viviendas'!$A$1:$K$1260,7,),"")</f>
        <v/>
      </c>
      <c r="E182" s="121" t="str">
        <f>IFERROR(VLOOKUP(C182,'Localidades Viviendas'!$A$1:$K$1260,5,),"")</f>
        <v/>
      </c>
      <c r="F182" s="121" t="str">
        <f>IFERROR(VLOOKUP(C182,'Localidades Viviendas'!$A$1:$K$1260,3,),"")</f>
        <v/>
      </c>
      <c r="G182" s="124" t="str">
        <f>IFERROR(VLOOKUP(C182,'Localidades Viviendas'!$A$1:$K$1260,10,),"")</f>
        <v/>
      </c>
      <c r="H182" s="34"/>
      <c r="I182" s="34"/>
      <c r="J182" s="34"/>
      <c r="K182" s="34"/>
      <c r="L182" s="34"/>
      <c r="M182" s="128">
        <f t="shared" si="9"/>
        <v>0</v>
      </c>
      <c r="N182" s="128" t="str">
        <f>IFERROR(VLOOKUP(C182,'Localidades Viviendas'!$A$1:$K$1260,9,),"")</f>
        <v/>
      </c>
      <c r="O182" s="133" t="str">
        <f t="shared" si="10"/>
        <v/>
      </c>
      <c r="P182" s="127" t="e">
        <f t="shared" si="11"/>
        <v>#VALUE!</v>
      </c>
      <c r="Q182" s="129"/>
      <c r="R182" s="129"/>
      <c r="S182" s="129"/>
      <c r="T182" s="129"/>
      <c r="U182" s="129"/>
      <c r="V182" s="39">
        <f t="shared" si="8"/>
        <v>0</v>
      </c>
      <c r="W182" s="34"/>
    </row>
    <row r="183" spans="1:23" ht="45" customHeight="1" x14ac:dyDescent="0.25">
      <c r="A183" s="35"/>
      <c r="B183" s="122" t="str">
        <f>IFERROR(VLOOKUP(A183,Empresas!$A$1:$B$30,2,),"")</f>
        <v/>
      </c>
      <c r="C183" s="125"/>
      <c r="D183" s="121" t="str">
        <f>IFERROR(VLOOKUP(C183,'Localidades Viviendas'!$A$1:$K$1260,7,),"")</f>
        <v/>
      </c>
      <c r="E183" s="121" t="str">
        <f>IFERROR(VLOOKUP(C183,'Localidades Viviendas'!$A$1:$K$1260,5,),"")</f>
        <v/>
      </c>
      <c r="F183" s="121" t="str">
        <f>IFERROR(VLOOKUP(C183,'Localidades Viviendas'!$A$1:$K$1260,3,),"")</f>
        <v/>
      </c>
      <c r="G183" s="124" t="str">
        <f>IFERROR(VLOOKUP(C183,'Localidades Viviendas'!$A$1:$K$1260,10,),"")</f>
        <v/>
      </c>
      <c r="H183" s="34"/>
      <c r="I183" s="34"/>
      <c r="J183" s="34"/>
      <c r="K183" s="34"/>
      <c r="L183" s="34"/>
      <c r="M183" s="128">
        <f t="shared" si="9"/>
        <v>0</v>
      </c>
      <c r="N183" s="128" t="str">
        <f>IFERROR(VLOOKUP(C183,'Localidades Viviendas'!$A$1:$K$1260,9,),"")</f>
        <v/>
      </c>
      <c r="O183" s="133" t="str">
        <f t="shared" si="10"/>
        <v/>
      </c>
      <c r="P183" s="127" t="e">
        <f t="shared" si="11"/>
        <v>#VALUE!</v>
      </c>
      <c r="Q183" s="129"/>
      <c r="R183" s="129"/>
      <c r="S183" s="129"/>
      <c r="T183" s="129"/>
      <c r="U183" s="129"/>
      <c r="V183" s="39">
        <f t="shared" si="8"/>
        <v>0</v>
      </c>
      <c r="W183" s="34"/>
    </row>
    <row r="184" spans="1:23" ht="45" customHeight="1" x14ac:dyDescent="0.25">
      <c r="A184" s="35"/>
      <c r="B184" s="122" t="str">
        <f>IFERROR(VLOOKUP(A184,Empresas!$A$1:$B$30,2,),"")</f>
        <v/>
      </c>
      <c r="C184" s="125"/>
      <c r="D184" s="121" t="str">
        <f>IFERROR(VLOOKUP(C184,'Localidades Viviendas'!$A$1:$K$1260,7,),"")</f>
        <v/>
      </c>
      <c r="E184" s="121" t="str">
        <f>IFERROR(VLOOKUP(C184,'Localidades Viviendas'!$A$1:$K$1260,5,),"")</f>
        <v/>
      </c>
      <c r="F184" s="121" t="str">
        <f>IFERROR(VLOOKUP(C184,'Localidades Viviendas'!$A$1:$K$1260,3,),"")</f>
        <v/>
      </c>
      <c r="G184" s="124" t="str">
        <f>IFERROR(VLOOKUP(C184,'Localidades Viviendas'!$A$1:$K$1260,10,),"")</f>
        <v/>
      </c>
      <c r="H184" s="34"/>
      <c r="I184" s="34"/>
      <c r="J184" s="34"/>
      <c r="K184" s="34"/>
      <c r="L184" s="34"/>
      <c r="M184" s="128">
        <f t="shared" si="9"/>
        <v>0</v>
      </c>
      <c r="N184" s="128" t="str">
        <f>IFERROR(VLOOKUP(C184,'Localidades Viviendas'!$A$1:$K$1260,9,),"")</f>
        <v/>
      </c>
      <c r="O184" s="133" t="str">
        <f t="shared" si="10"/>
        <v/>
      </c>
      <c r="P184" s="127" t="e">
        <f t="shared" si="11"/>
        <v>#VALUE!</v>
      </c>
      <c r="Q184" s="129"/>
      <c r="R184" s="129"/>
      <c r="S184" s="129"/>
      <c r="T184" s="129"/>
      <c r="U184" s="129"/>
      <c r="V184" s="39">
        <f t="shared" si="8"/>
        <v>0</v>
      </c>
      <c r="W184" s="34"/>
    </row>
    <row r="185" spans="1:23" ht="45" customHeight="1" x14ac:dyDescent="0.25">
      <c r="A185" s="35"/>
      <c r="B185" s="122" t="str">
        <f>IFERROR(VLOOKUP(A185,Empresas!$A$1:$B$30,2,),"")</f>
        <v/>
      </c>
      <c r="C185" s="125"/>
      <c r="D185" s="121" t="str">
        <f>IFERROR(VLOOKUP(C185,'Localidades Viviendas'!$A$1:$K$1260,7,),"")</f>
        <v/>
      </c>
      <c r="E185" s="121" t="str">
        <f>IFERROR(VLOOKUP(C185,'Localidades Viviendas'!$A$1:$K$1260,5,),"")</f>
        <v/>
      </c>
      <c r="F185" s="121" t="str">
        <f>IFERROR(VLOOKUP(C185,'Localidades Viviendas'!$A$1:$K$1260,3,),"")</f>
        <v/>
      </c>
      <c r="G185" s="124" t="str">
        <f>IFERROR(VLOOKUP(C185,'Localidades Viviendas'!$A$1:$K$1260,10,),"")</f>
        <v/>
      </c>
      <c r="H185" s="34"/>
      <c r="I185" s="34"/>
      <c r="J185" s="34"/>
      <c r="K185" s="34"/>
      <c r="L185" s="34"/>
      <c r="M185" s="128">
        <f t="shared" si="9"/>
        <v>0</v>
      </c>
      <c r="N185" s="128" t="str">
        <f>IFERROR(VLOOKUP(C185,'Localidades Viviendas'!$A$1:$K$1260,9,),"")</f>
        <v/>
      </c>
      <c r="O185" s="133" t="str">
        <f t="shared" si="10"/>
        <v/>
      </c>
      <c r="P185" s="127" t="e">
        <f t="shared" si="11"/>
        <v>#VALUE!</v>
      </c>
      <c r="Q185" s="129"/>
      <c r="R185" s="129"/>
      <c r="S185" s="129"/>
      <c r="T185" s="129"/>
      <c r="U185" s="129"/>
      <c r="V185" s="39">
        <f t="shared" si="8"/>
        <v>0</v>
      </c>
      <c r="W185" s="34"/>
    </row>
    <row r="186" spans="1:23" ht="45" customHeight="1" x14ac:dyDescent="0.25">
      <c r="A186" s="35"/>
      <c r="B186" s="122" t="str">
        <f>IFERROR(VLOOKUP(A186,Empresas!$A$1:$B$30,2,),"")</f>
        <v/>
      </c>
      <c r="C186" s="125"/>
      <c r="D186" s="121" t="str">
        <f>IFERROR(VLOOKUP(C186,'Localidades Viviendas'!$A$1:$K$1260,7,),"")</f>
        <v/>
      </c>
      <c r="E186" s="121" t="str">
        <f>IFERROR(VLOOKUP(C186,'Localidades Viviendas'!$A$1:$K$1260,5,),"")</f>
        <v/>
      </c>
      <c r="F186" s="121" t="str">
        <f>IFERROR(VLOOKUP(C186,'Localidades Viviendas'!$A$1:$K$1260,3,),"")</f>
        <v/>
      </c>
      <c r="G186" s="124" t="str">
        <f>IFERROR(VLOOKUP(C186,'Localidades Viviendas'!$A$1:$K$1260,10,),"")</f>
        <v/>
      </c>
      <c r="H186" s="34"/>
      <c r="I186" s="34"/>
      <c r="J186" s="34"/>
      <c r="K186" s="34"/>
      <c r="L186" s="34"/>
      <c r="M186" s="128">
        <f t="shared" si="9"/>
        <v>0</v>
      </c>
      <c r="N186" s="128" t="str">
        <f>IFERROR(VLOOKUP(C186,'Localidades Viviendas'!$A$1:$K$1260,9,),"")</f>
        <v/>
      </c>
      <c r="O186" s="133" t="str">
        <f t="shared" si="10"/>
        <v/>
      </c>
      <c r="P186" s="127" t="e">
        <f t="shared" si="11"/>
        <v>#VALUE!</v>
      </c>
      <c r="Q186" s="129"/>
      <c r="R186" s="129"/>
      <c r="S186" s="129"/>
      <c r="T186" s="129"/>
      <c r="U186" s="129"/>
      <c r="V186" s="39">
        <f t="shared" si="8"/>
        <v>0</v>
      </c>
      <c r="W186" s="34"/>
    </row>
    <row r="187" spans="1:23" ht="45" customHeight="1" x14ac:dyDescent="0.25">
      <c r="A187" s="35"/>
      <c r="B187" s="122" t="str">
        <f>IFERROR(VLOOKUP(A187,Empresas!$A$1:$B$30,2,),"")</f>
        <v/>
      </c>
      <c r="C187" s="125"/>
      <c r="D187" s="121" t="str">
        <f>IFERROR(VLOOKUP(C187,'Localidades Viviendas'!$A$1:$K$1260,7,),"")</f>
        <v/>
      </c>
      <c r="E187" s="121" t="str">
        <f>IFERROR(VLOOKUP(C187,'Localidades Viviendas'!$A$1:$K$1260,5,),"")</f>
        <v/>
      </c>
      <c r="F187" s="121" t="str">
        <f>IFERROR(VLOOKUP(C187,'Localidades Viviendas'!$A$1:$K$1260,3,),"")</f>
        <v/>
      </c>
      <c r="G187" s="124" t="str">
        <f>IFERROR(VLOOKUP(C187,'Localidades Viviendas'!$A$1:$K$1260,10,),"")</f>
        <v/>
      </c>
      <c r="H187" s="34"/>
      <c r="I187" s="34"/>
      <c r="J187" s="34"/>
      <c r="K187" s="34"/>
      <c r="L187" s="34"/>
      <c r="M187" s="128">
        <f t="shared" si="9"/>
        <v>0</v>
      </c>
      <c r="N187" s="128" t="str">
        <f>IFERROR(VLOOKUP(C187,'Localidades Viviendas'!$A$1:$K$1260,9,),"")</f>
        <v/>
      </c>
      <c r="O187" s="133" t="str">
        <f t="shared" si="10"/>
        <v/>
      </c>
      <c r="P187" s="127" t="e">
        <f t="shared" si="11"/>
        <v>#VALUE!</v>
      </c>
      <c r="Q187" s="129"/>
      <c r="R187" s="129"/>
      <c r="S187" s="129"/>
      <c r="T187" s="129"/>
      <c r="U187" s="129"/>
      <c r="V187" s="39">
        <f t="shared" si="8"/>
        <v>0</v>
      </c>
      <c r="W187" s="34"/>
    </row>
    <row r="188" spans="1:23" ht="45" customHeight="1" x14ac:dyDescent="0.25">
      <c r="A188" s="35"/>
      <c r="B188" s="122" t="str">
        <f>IFERROR(VLOOKUP(A188,Empresas!$A$1:$B$30,2,),"")</f>
        <v/>
      </c>
      <c r="C188" s="125"/>
      <c r="D188" s="121" t="str">
        <f>IFERROR(VLOOKUP(C188,'Localidades Viviendas'!$A$1:$K$1260,7,),"")</f>
        <v/>
      </c>
      <c r="E188" s="121" t="str">
        <f>IFERROR(VLOOKUP(C188,'Localidades Viviendas'!$A$1:$K$1260,5,),"")</f>
        <v/>
      </c>
      <c r="F188" s="121" t="str">
        <f>IFERROR(VLOOKUP(C188,'Localidades Viviendas'!$A$1:$K$1260,3,),"")</f>
        <v/>
      </c>
      <c r="G188" s="124" t="str">
        <f>IFERROR(VLOOKUP(C188,'Localidades Viviendas'!$A$1:$K$1260,10,),"")</f>
        <v/>
      </c>
      <c r="H188" s="34"/>
      <c r="I188" s="34"/>
      <c r="J188" s="34"/>
      <c r="K188" s="34"/>
      <c r="L188" s="34"/>
      <c r="M188" s="128">
        <f t="shared" si="9"/>
        <v>0</v>
      </c>
      <c r="N188" s="128" t="str">
        <f>IFERROR(VLOOKUP(C188,'Localidades Viviendas'!$A$1:$K$1260,9,),"")</f>
        <v/>
      </c>
      <c r="O188" s="133" t="str">
        <f t="shared" si="10"/>
        <v/>
      </c>
      <c r="P188" s="127" t="e">
        <f t="shared" si="11"/>
        <v>#VALUE!</v>
      </c>
      <c r="Q188" s="129"/>
      <c r="R188" s="129"/>
      <c r="S188" s="129"/>
      <c r="T188" s="129"/>
      <c r="U188" s="129"/>
      <c r="V188" s="39">
        <f t="shared" si="8"/>
        <v>0</v>
      </c>
      <c r="W188" s="34"/>
    </row>
    <row r="189" spans="1:23" ht="45" customHeight="1" x14ac:dyDescent="0.25">
      <c r="A189" s="35"/>
      <c r="B189" s="122" t="str">
        <f>IFERROR(VLOOKUP(A189,Empresas!$A$1:$B$30,2,),"")</f>
        <v/>
      </c>
      <c r="C189" s="125"/>
      <c r="D189" s="121" t="str">
        <f>IFERROR(VLOOKUP(C189,'Localidades Viviendas'!$A$1:$K$1260,7,),"")</f>
        <v/>
      </c>
      <c r="E189" s="121" t="str">
        <f>IFERROR(VLOOKUP(C189,'Localidades Viviendas'!$A$1:$K$1260,5,),"")</f>
        <v/>
      </c>
      <c r="F189" s="121" t="str">
        <f>IFERROR(VLOOKUP(C189,'Localidades Viviendas'!$A$1:$K$1260,3,),"")</f>
        <v/>
      </c>
      <c r="G189" s="124" t="str">
        <f>IFERROR(VLOOKUP(C189,'Localidades Viviendas'!$A$1:$K$1260,10,),"")</f>
        <v/>
      </c>
      <c r="H189" s="34"/>
      <c r="I189" s="34"/>
      <c r="J189" s="34"/>
      <c r="K189" s="34"/>
      <c r="L189" s="34"/>
      <c r="M189" s="128">
        <f t="shared" si="9"/>
        <v>0</v>
      </c>
      <c r="N189" s="128" t="str">
        <f>IFERROR(VLOOKUP(C189,'Localidades Viviendas'!$A$1:$K$1260,9,),"")</f>
        <v/>
      </c>
      <c r="O189" s="133" t="str">
        <f t="shared" si="10"/>
        <v/>
      </c>
      <c r="P189" s="127" t="e">
        <f t="shared" si="11"/>
        <v>#VALUE!</v>
      </c>
      <c r="Q189" s="129"/>
      <c r="R189" s="129"/>
      <c r="S189" s="129"/>
      <c r="T189" s="129"/>
      <c r="U189" s="129"/>
      <c r="V189" s="39">
        <f t="shared" si="8"/>
        <v>0</v>
      </c>
      <c r="W189" s="34"/>
    </row>
    <row r="190" spans="1:23" ht="45" customHeight="1" x14ac:dyDescent="0.25">
      <c r="A190" s="35"/>
      <c r="B190" s="122" t="str">
        <f>IFERROR(VLOOKUP(A190,Empresas!$A$1:$B$30,2,),"")</f>
        <v/>
      </c>
      <c r="C190" s="125"/>
      <c r="D190" s="121" t="str">
        <f>IFERROR(VLOOKUP(C190,'Localidades Viviendas'!$A$1:$K$1260,7,),"")</f>
        <v/>
      </c>
      <c r="E190" s="121" t="str">
        <f>IFERROR(VLOOKUP(C190,'Localidades Viviendas'!$A$1:$K$1260,5,),"")</f>
        <v/>
      </c>
      <c r="F190" s="121" t="str">
        <f>IFERROR(VLOOKUP(C190,'Localidades Viviendas'!$A$1:$K$1260,3,),"")</f>
        <v/>
      </c>
      <c r="G190" s="124" t="str">
        <f>IFERROR(VLOOKUP(C190,'Localidades Viviendas'!$A$1:$K$1260,10,),"")</f>
        <v/>
      </c>
      <c r="H190" s="34"/>
      <c r="I190" s="34"/>
      <c r="J190" s="34"/>
      <c r="K190" s="34"/>
      <c r="L190" s="34"/>
      <c r="M190" s="128">
        <f t="shared" si="9"/>
        <v>0</v>
      </c>
      <c r="N190" s="128" t="str">
        <f>IFERROR(VLOOKUP(C190,'Localidades Viviendas'!$A$1:$K$1260,9,),"")</f>
        <v/>
      </c>
      <c r="O190" s="133" t="str">
        <f t="shared" si="10"/>
        <v/>
      </c>
      <c r="P190" s="127" t="e">
        <f t="shared" si="11"/>
        <v>#VALUE!</v>
      </c>
      <c r="Q190" s="129"/>
      <c r="R190" s="129"/>
      <c r="S190" s="129"/>
      <c r="T190" s="129"/>
      <c r="U190" s="129"/>
      <c r="V190" s="39">
        <f t="shared" si="8"/>
        <v>0</v>
      </c>
      <c r="W190" s="34"/>
    </row>
    <row r="191" spans="1:23" ht="45" customHeight="1" x14ac:dyDescent="0.25">
      <c r="A191" s="35"/>
      <c r="B191" s="122" t="str">
        <f>IFERROR(VLOOKUP(A191,Empresas!$A$1:$B$30,2,),"")</f>
        <v/>
      </c>
      <c r="C191" s="125"/>
      <c r="D191" s="121" t="str">
        <f>IFERROR(VLOOKUP(C191,'Localidades Viviendas'!$A$1:$K$1260,7,),"")</f>
        <v/>
      </c>
      <c r="E191" s="121" t="str">
        <f>IFERROR(VLOOKUP(C191,'Localidades Viviendas'!$A$1:$K$1260,5,),"")</f>
        <v/>
      </c>
      <c r="F191" s="121" t="str">
        <f>IFERROR(VLOOKUP(C191,'Localidades Viviendas'!$A$1:$K$1260,3,),"")</f>
        <v/>
      </c>
      <c r="G191" s="124" t="str">
        <f>IFERROR(VLOOKUP(C191,'Localidades Viviendas'!$A$1:$K$1260,10,),"")</f>
        <v/>
      </c>
      <c r="H191" s="34"/>
      <c r="I191" s="34"/>
      <c r="J191" s="34"/>
      <c r="K191" s="34"/>
      <c r="L191" s="34"/>
      <c r="M191" s="128">
        <f t="shared" si="9"/>
        <v>0</v>
      </c>
      <c r="N191" s="128" t="str">
        <f>IFERROR(VLOOKUP(C191,'Localidades Viviendas'!$A$1:$K$1260,9,),"")</f>
        <v/>
      </c>
      <c r="O191" s="133" t="str">
        <f t="shared" si="10"/>
        <v/>
      </c>
      <c r="P191" s="127" t="e">
        <f t="shared" si="11"/>
        <v>#VALUE!</v>
      </c>
      <c r="Q191" s="129"/>
      <c r="R191" s="129"/>
      <c r="S191" s="129"/>
      <c r="T191" s="129"/>
      <c r="U191" s="129"/>
      <c r="V191" s="39">
        <f t="shared" si="8"/>
        <v>0</v>
      </c>
      <c r="W191" s="34"/>
    </row>
    <row r="192" spans="1:23" ht="45" customHeight="1" x14ac:dyDescent="0.25">
      <c r="A192" s="35"/>
      <c r="B192" s="122" t="str">
        <f>IFERROR(VLOOKUP(A192,Empresas!$A$1:$B$30,2,),"")</f>
        <v/>
      </c>
      <c r="C192" s="125"/>
      <c r="D192" s="121" t="str">
        <f>IFERROR(VLOOKUP(C192,'Localidades Viviendas'!$A$1:$K$1260,7,),"")</f>
        <v/>
      </c>
      <c r="E192" s="121" t="str">
        <f>IFERROR(VLOOKUP(C192,'Localidades Viviendas'!$A$1:$K$1260,5,),"")</f>
        <v/>
      </c>
      <c r="F192" s="121" t="str">
        <f>IFERROR(VLOOKUP(C192,'Localidades Viviendas'!$A$1:$K$1260,3,),"")</f>
        <v/>
      </c>
      <c r="G192" s="124" t="str">
        <f>IFERROR(VLOOKUP(C192,'Localidades Viviendas'!$A$1:$K$1260,10,),"")</f>
        <v/>
      </c>
      <c r="H192" s="34"/>
      <c r="I192" s="34"/>
      <c r="J192" s="34"/>
      <c r="K192" s="34"/>
      <c r="L192" s="34"/>
      <c r="M192" s="128">
        <f t="shared" si="9"/>
        <v>0</v>
      </c>
      <c r="N192" s="128" t="str">
        <f>IFERROR(VLOOKUP(C192,'Localidades Viviendas'!$A$1:$K$1260,9,),"")</f>
        <v/>
      </c>
      <c r="O192" s="133" t="str">
        <f t="shared" si="10"/>
        <v/>
      </c>
      <c r="P192" s="127" t="e">
        <f t="shared" si="11"/>
        <v>#VALUE!</v>
      </c>
      <c r="Q192" s="129"/>
      <c r="R192" s="129"/>
      <c r="S192" s="129"/>
      <c r="T192" s="129"/>
      <c r="U192" s="129"/>
      <c r="V192" s="39">
        <f t="shared" si="8"/>
        <v>0</v>
      </c>
      <c r="W192" s="34"/>
    </row>
    <row r="193" spans="1:23" ht="45" customHeight="1" x14ac:dyDescent="0.25">
      <c r="A193" s="35"/>
      <c r="B193" s="122" t="str">
        <f>IFERROR(VLOOKUP(A193,Empresas!$A$1:$B$30,2,),"")</f>
        <v/>
      </c>
      <c r="C193" s="125"/>
      <c r="D193" s="121" t="str">
        <f>IFERROR(VLOOKUP(C193,'Localidades Viviendas'!$A$1:$K$1260,7,),"")</f>
        <v/>
      </c>
      <c r="E193" s="121" t="str">
        <f>IFERROR(VLOOKUP(C193,'Localidades Viviendas'!$A$1:$K$1260,5,),"")</f>
        <v/>
      </c>
      <c r="F193" s="121" t="str">
        <f>IFERROR(VLOOKUP(C193,'Localidades Viviendas'!$A$1:$K$1260,3,),"")</f>
        <v/>
      </c>
      <c r="G193" s="124" t="str">
        <f>IFERROR(VLOOKUP(C193,'Localidades Viviendas'!$A$1:$K$1260,10,),"")</f>
        <v/>
      </c>
      <c r="H193" s="34"/>
      <c r="I193" s="34"/>
      <c r="J193" s="34"/>
      <c r="K193" s="34"/>
      <c r="L193" s="34"/>
      <c r="M193" s="128">
        <f t="shared" si="9"/>
        <v>0</v>
      </c>
      <c r="N193" s="128" t="str">
        <f>IFERROR(VLOOKUP(C193,'Localidades Viviendas'!$A$1:$K$1260,9,),"")</f>
        <v/>
      </c>
      <c r="O193" s="133" t="str">
        <f t="shared" si="10"/>
        <v/>
      </c>
      <c r="P193" s="127" t="e">
        <f t="shared" si="11"/>
        <v>#VALUE!</v>
      </c>
      <c r="Q193" s="129"/>
      <c r="R193" s="129"/>
      <c r="S193" s="129"/>
      <c r="T193" s="129"/>
      <c r="U193" s="129"/>
      <c r="V193" s="39">
        <f t="shared" si="8"/>
        <v>0</v>
      </c>
      <c r="W193" s="34"/>
    </row>
    <row r="194" spans="1:23" ht="45" customHeight="1" x14ac:dyDescent="0.25">
      <c r="A194" s="35"/>
      <c r="B194" s="122" t="str">
        <f>IFERROR(VLOOKUP(A194,Empresas!$A$1:$B$30,2,),"")</f>
        <v/>
      </c>
      <c r="C194" s="125"/>
      <c r="D194" s="121" t="str">
        <f>IFERROR(VLOOKUP(C194,'Localidades Viviendas'!$A$1:$K$1260,7,),"")</f>
        <v/>
      </c>
      <c r="E194" s="121" t="str">
        <f>IFERROR(VLOOKUP(C194,'Localidades Viviendas'!$A$1:$K$1260,5,),"")</f>
        <v/>
      </c>
      <c r="F194" s="121" t="str">
        <f>IFERROR(VLOOKUP(C194,'Localidades Viviendas'!$A$1:$K$1260,3,),"")</f>
        <v/>
      </c>
      <c r="G194" s="124" t="str">
        <f>IFERROR(VLOOKUP(C194,'Localidades Viviendas'!$A$1:$K$1260,10,),"")</f>
        <v/>
      </c>
      <c r="H194" s="34"/>
      <c r="I194" s="34"/>
      <c r="J194" s="34"/>
      <c r="K194" s="34"/>
      <c r="L194" s="34"/>
      <c r="M194" s="128">
        <f t="shared" si="9"/>
        <v>0</v>
      </c>
      <c r="N194" s="128" t="str">
        <f>IFERROR(VLOOKUP(C194,'Localidades Viviendas'!$A$1:$K$1260,9,),"")</f>
        <v/>
      </c>
      <c r="O194" s="133" t="str">
        <f t="shared" si="10"/>
        <v/>
      </c>
      <c r="P194" s="127" t="e">
        <f t="shared" si="11"/>
        <v>#VALUE!</v>
      </c>
      <c r="Q194" s="129"/>
      <c r="R194" s="129"/>
      <c r="S194" s="129"/>
      <c r="T194" s="129"/>
      <c r="U194" s="129"/>
      <c r="V194" s="39">
        <f t="shared" ref="V194:V257" si="12">H194*Q194+I194*R194+J194*S194+K194*T194+L194*U194</f>
        <v>0</v>
      </c>
      <c r="W194" s="34"/>
    </row>
    <row r="195" spans="1:23" ht="45" customHeight="1" x14ac:dyDescent="0.25">
      <c r="A195" s="35"/>
      <c r="B195" s="122" t="str">
        <f>IFERROR(VLOOKUP(A195,Empresas!$A$1:$B$30,2,),"")</f>
        <v/>
      </c>
      <c r="C195" s="125"/>
      <c r="D195" s="121" t="str">
        <f>IFERROR(VLOOKUP(C195,'Localidades Viviendas'!$A$1:$K$1260,7,),"")</f>
        <v/>
      </c>
      <c r="E195" s="121" t="str">
        <f>IFERROR(VLOOKUP(C195,'Localidades Viviendas'!$A$1:$K$1260,5,),"")</f>
        <v/>
      </c>
      <c r="F195" s="121" t="str">
        <f>IFERROR(VLOOKUP(C195,'Localidades Viviendas'!$A$1:$K$1260,3,),"")</f>
        <v/>
      </c>
      <c r="G195" s="124" t="str">
        <f>IFERROR(VLOOKUP(C195,'Localidades Viviendas'!$A$1:$K$1260,10,),"")</f>
        <v/>
      </c>
      <c r="H195" s="34"/>
      <c r="I195" s="34"/>
      <c r="J195" s="34"/>
      <c r="K195" s="34"/>
      <c r="L195" s="34"/>
      <c r="M195" s="128">
        <f t="shared" ref="M195:M258" si="13">SUM(H195:L195)</f>
        <v>0</v>
      </c>
      <c r="N195" s="128" t="str">
        <f>IFERROR(VLOOKUP(C195,'Localidades Viviendas'!$A$1:$K$1260,9,),"")</f>
        <v/>
      </c>
      <c r="O195" s="133" t="str">
        <f t="shared" ref="O195:O258" si="14">IFERROR(M195-N195,"")</f>
        <v/>
      </c>
      <c r="P195" s="127" t="e">
        <f t="shared" ref="P195:P258" si="15">SIGN(O195)</f>
        <v>#VALUE!</v>
      </c>
      <c r="Q195" s="129"/>
      <c r="R195" s="129"/>
      <c r="S195" s="129"/>
      <c r="T195" s="129"/>
      <c r="U195" s="129"/>
      <c r="V195" s="39">
        <f t="shared" si="12"/>
        <v>0</v>
      </c>
      <c r="W195" s="34"/>
    </row>
    <row r="196" spans="1:23" ht="45" customHeight="1" x14ac:dyDescent="0.25">
      <c r="A196" s="35"/>
      <c r="B196" s="122" t="str">
        <f>IFERROR(VLOOKUP(A196,Empresas!$A$1:$B$30,2,),"")</f>
        <v/>
      </c>
      <c r="C196" s="125"/>
      <c r="D196" s="121" t="str">
        <f>IFERROR(VLOOKUP(C196,'Localidades Viviendas'!$A$1:$K$1260,7,),"")</f>
        <v/>
      </c>
      <c r="E196" s="121" t="str">
        <f>IFERROR(VLOOKUP(C196,'Localidades Viviendas'!$A$1:$K$1260,5,),"")</f>
        <v/>
      </c>
      <c r="F196" s="121" t="str">
        <f>IFERROR(VLOOKUP(C196,'Localidades Viviendas'!$A$1:$K$1260,3,),"")</f>
        <v/>
      </c>
      <c r="G196" s="124" t="str">
        <f>IFERROR(VLOOKUP(C196,'Localidades Viviendas'!$A$1:$K$1260,10,),"")</f>
        <v/>
      </c>
      <c r="H196" s="34"/>
      <c r="I196" s="34"/>
      <c r="J196" s="34"/>
      <c r="K196" s="34"/>
      <c r="L196" s="34"/>
      <c r="M196" s="128">
        <f t="shared" si="13"/>
        <v>0</v>
      </c>
      <c r="N196" s="128" t="str">
        <f>IFERROR(VLOOKUP(C196,'Localidades Viviendas'!$A$1:$K$1260,9,),"")</f>
        <v/>
      </c>
      <c r="O196" s="133" t="str">
        <f t="shared" si="14"/>
        <v/>
      </c>
      <c r="P196" s="127" t="e">
        <f t="shared" si="15"/>
        <v>#VALUE!</v>
      </c>
      <c r="Q196" s="129"/>
      <c r="R196" s="129"/>
      <c r="S196" s="129"/>
      <c r="T196" s="129"/>
      <c r="U196" s="129"/>
      <c r="V196" s="39">
        <f t="shared" si="12"/>
        <v>0</v>
      </c>
      <c r="W196" s="34"/>
    </row>
    <row r="197" spans="1:23" ht="45" customHeight="1" x14ac:dyDescent="0.25">
      <c r="A197" s="35"/>
      <c r="B197" s="122" t="str">
        <f>IFERROR(VLOOKUP(A197,Empresas!$A$1:$B$30,2,),"")</f>
        <v/>
      </c>
      <c r="C197" s="125"/>
      <c r="D197" s="121" t="str">
        <f>IFERROR(VLOOKUP(C197,'Localidades Viviendas'!$A$1:$K$1260,7,),"")</f>
        <v/>
      </c>
      <c r="E197" s="121" t="str">
        <f>IFERROR(VLOOKUP(C197,'Localidades Viviendas'!$A$1:$K$1260,5,),"")</f>
        <v/>
      </c>
      <c r="F197" s="121" t="str">
        <f>IFERROR(VLOOKUP(C197,'Localidades Viviendas'!$A$1:$K$1260,3,),"")</f>
        <v/>
      </c>
      <c r="G197" s="124" t="str">
        <f>IFERROR(VLOOKUP(C197,'Localidades Viviendas'!$A$1:$K$1260,10,),"")</f>
        <v/>
      </c>
      <c r="H197" s="34"/>
      <c r="I197" s="34"/>
      <c r="J197" s="34"/>
      <c r="K197" s="34"/>
      <c r="L197" s="34"/>
      <c r="M197" s="128">
        <f t="shared" si="13"/>
        <v>0</v>
      </c>
      <c r="N197" s="128" t="str">
        <f>IFERROR(VLOOKUP(C197,'Localidades Viviendas'!$A$1:$K$1260,9,),"")</f>
        <v/>
      </c>
      <c r="O197" s="133" t="str">
        <f t="shared" si="14"/>
        <v/>
      </c>
      <c r="P197" s="127" t="e">
        <f t="shared" si="15"/>
        <v>#VALUE!</v>
      </c>
      <c r="Q197" s="129"/>
      <c r="R197" s="129"/>
      <c r="S197" s="129"/>
      <c r="T197" s="129"/>
      <c r="U197" s="129"/>
      <c r="V197" s="39">
        <f t="shared" si="12"/>
        <v>0</v>
      </c>
      <c r="W197" s="34"/>
    </row>
    <row r="198" spans="1:23" ht="45" customHeight="1" x14ac:dyDescent="0.25">
      <c r="A198" s="35"/>
      <c r="B198" s="122" t="str">
        <f>IFERROR(VLOOKUP(A198,Empresas!$A$1:$B$30,2,),"")</f>
        <v/>
      </c>
      <c r="C198" s="125"/>
      <c r="D198" s="121" t="str">
        <f>IFERROR(VLOOKUP(C198,'Localidades Viviendas'!$A$1:$K$1260,7,),"")</f>
        <v/>
      </c>
      <c r="E198" s="121" t="str">
        <f>IFERROR(VLOOKUP(C198,'Localidades Viviendas'!$A$1:$K$1260,5,),"")</f>
        <v/>
      </c>
      <c r="F198" s="121" t="str">
        <f>IFERROR(VLOOKUP(C198,'Localidades Viviendas'!$A$1:$K$1260,3,),"")</f>
        <v/>
      </c>
      <c r="G198" s="124" t="str">
        <f>IFERROR(VLOOKUP(C198,'Localidades Viviendas'!$A$1:$K$1260,10,),"")</f>
        <v/>
      </c>
      <c r="H198" s="34"/>
      <c r="I198" s="34"/>
      <c r="J198" s="34"/>
      <c r="K198" s="34"/>
      <c r="L198" s="34"/>
      <c r="M198" s="128">
        <f t="shared" si="13"/>
        <v>0</v>
      </c>
      <c r="N198" s="128" t="str">
        <f>IFERROR(VLOOKUP(C198,'Localidades Viviendas'!$A$1:$K$1260,9,),"")</f>
        <v/>
      </c>
      <c r="O198" s="133" t="str">
        <f t="shared" si="14"/>
        <v/>
      </c>
      <c r="P198" s="127" t="e">
        <f t="shared" si="15"/>
        <v>#VALUE!</v>
      </c>
      <c r="Q198" s="129"/>
      <c r="R198" s="129"/>
      <c r="S198" s="129"/>
      <c r="T198" s="129"/>
      <c r="U198" s="129"/>
      <c r="V198" s="39">
        <f t="shared" si="12"/>
        <v>0</v>
      </c>
      <c r="W198" s="34"/>
    </row>
    <row r="199" spans="1:23" ht="45" customHeight="1" x14ac:dyDescent="0.25">
      <c r="A199" s="35"/>
      <c r="B199" s="122" t="str">
        <f>IFERROR(VLOOKUP(A199,Empresas!$A$1:$B$30,2,),"")</f>
        <v/>
      </c>
      <c r="C199" s="125"/>
      <c r="D199" s="121" t="str">
        <f>IFERROR(VLOOKUP(C199,'Localidades Viviendas'!$A$1:$K$1260,7,),"")</f>
        <v/>
      </c>
      <c r="E199" s="121" t="str">
        <f>IFERROR(VLOOKUP(C199,'Localidades Viviendas'!$A$1:$K$1260,5,),"")</f>
        <v/>
      </c>
      <c r="F199" s="121" t="str">
        <f>IFERROR(VLOOKUP(C199,'Localidades Viviendas'!$A$1:$K$1260,3,),"")</f>
        <v/>
      </c>
      <c r="G199" s="124" t="str">
        <f>IFERROR(VLOOKUP(C199,'Localidades Viviendas'!$A$1:$K$1260,10,),"")</f>
        <v/>
      </c>
      <c r="H199" s="34"/>
      <c r="I199" s="34"/>
      <c r="J199" s="34"/>
      <c r="K199" s="34"/>
      <c r="L199" s="34"/>
      <c r="M199" s="128">
        <f t="shared" si="13"/>
        <v>0</v>
      </c>
      <c r="N199" s="128" t="str">
        <f>IFERROR(VLOOKUP(C199,'Localidades Viviendas'!$A$1:$K$1260,9,),"")</f>
        <v/>
      </c>
      <c r="O199" s="133" t="str">
        <f t="shared" si="14"/>
        <v/>
      </c>
      <c r="P199" s="127" t="e">
        <f t="shared" si="15"/>
        <v>#VALUE!</v>
      </c>
      <c r="Q199" s="129"/>
      <c r="R199" s="129"/>
      <c r="S199" s="129"/>
      <c r="T199" s="129"/>
      <c r="U199" s="129"/>
      <c r="V199" s="39">
        <f t="shared" si="12"/>
        <v>0</v>
      </c>
      <c r="W199" s="34"/>
    </row>
    <row r="200" spans="1:23" ht="45" customHeight="1" x14ac:dyDescent="0.25">
      <c r="A200" s="35"/>
      <c r="B200" s="122" t="str">
        <f>IFERROR(VLOOKUP(A200,Empresas!$A$1:$B$30,2,),"")</f>
        <v/>
      </c>
      <c r="C200" s="125"/>
      <c r="D200" s="121" t="str">
        <f>IFERROR(VLOOKUP(C200,'Localidades Viviendas'!$A$1:$K$1260,7,),"")</f>
        <v/>
      </c>
      <c r="E200" s="121" t="str">
        <f>IFERROR(VLOOKUP(C200,'Localidades Viviendas'!$A$1:$K$1260,5,),"")</f>
        <v/>
      </c>
      <c r="F200" s="121" t="str">
        <f>IFERROR(VLOOKUP(C200,'Localidades Viviendas'!$A$1:$K$1260,3,),"")</f>
        <v/>
      </c>
      <c r="G200" s="124" t="str">
        <f>IFERROR(VLOOKUP(C200,'Localidades Viviendas'!$A$1:$K$1260,10,),"")</f>
        <v/>
      </c>
      <c r="H200" s="34"/>
      <c r="I200" s="34"/>
      <c r="J200" s="34"/>
      <c r="K200" s="34"/>
      <c r="L200" s="34"/>
      <c r="M200" s="128">
        <f t="shared" si="13"/>
        <v>0</v>
      </c>
      <c r="N200" s="128" t="str">
        <f>IFERROR(VLOOKUP(C200,'Localidades Viviendas'!$A$1:$K$1260,9,),"")</f>
        <v/>
      </c>
      <c r="O200" s="133" t="str">
        <f t="shared" si="14"/>
        <v/>
      </c>
      <c r="P200" s="127" t="e">
        <f t="shared" si="15"/>
        <v>#VALUE!</v>
      </c>
      <c r="Q200" s="129"/>
      <c r="R200" s="129"/>
      <c r="S200" s="129"/>
      <c r="T200" s="129"/>
      <c r="U200" s="129"/>
      <c r="V200" s="39">
        <f t="shared" si="12"/>
        <v>0</v>
      </c>
      <c r="W200" s="34"/>
    </row>
    <row r="201" spans="1:23" ht="45" customHeight="1" x14ac:dyDescent="0.25">
      <c r="A201" s="35"/>
      <c r="B201" s="122" t="str">
        <f>IFERROR(VLOOKUP(A201,Empresas!$A$1:$B$30,2,),"")</f>
        <v/>
      </c>
      <c r="C201" s="125"/>
      <c r="D201" s="121" t="str">
        <f>IFERROR(VLOOKUP(C201,'Localidades Viviendas'!$A$1:$K$1260,7,),"")</f>
        <v/>
      </c>
      <c r="E201" s="121" t="str">
        <f>IFERROR(VLOOKUP(C201,'Localidades Viviendas'!$A$1:$K$1260,5,),"")</f>
        <v/>
      </c>
      <c r="F201" s="121" t="str">
        <f>IFERROR(VLOOKUP(C201,'Localidades Viviendas'!$A$1:$K$1260,3,),"")</f>
        <v/>
      </c>
      <c r="G201" s="124" t="str">
        <f>IFERROR(VLOOKUP(C201,'Localidades Viviendas'!$A$1:$K$1260,10,),"")</f>
        <v/>
      </c>
      <c r="H201" s="34"/>
      <c r="I201" s="34"/>
      <c r="J201" s="34"/>
      <c r="K201" s="34"/>
      <c r="L201" s="34"/>
      <c r="M201" s="128">
        <f t="shared" si="13"/>
        <v>0</v>
      </c>
      <c r="N201" s="128" t="str">
        <f>IFERROR(VLOOKUP(C201,'Localidades Viviendas'!$A$1:$K$1260,9,),"")</f>
        <v/>
      </c>
      <c r="O201" s="133" t="str">
        <f t="shared" si="14"/>
        <v/>
      </c>
      <c r="P201" s="127" t="e">
        <f t="shared" si="15"/>
        <v>#VALUE!</v>
      </c>
      <c r="Q201" s="129"/>
      <c r="R201" s="129"/>
      <c r="S201" s="129"/>
      <c r="T201" s="129"/>
      <c r="U201" s="129"/>
      <c r="V201" s="39">
        <f t="shared" si="12"/>
        <v>0</v>
      </c>
      <c r="W201" s="34"/>
    </row>
    <row r="202" spans="1:23" ht="45" customHeight="1" x14ac:dyDescent="0.25">
      <c r="A202" s="35"/>
      <c r="B202" s="122" t="str">
        <f>IFERROR(VLOOKUP(A202,Empresas!$A$1:$B$30,2,),"")</f>
        <v/>
      </c>
      <c r="C202" s="125"/>
      <c r="D202" s="121" t="str">
        <f>IFERROR(VLOOKUP(C202,'Localidades Viviendas'!$A$1:$K$1260,7,),"")</f>
        <v/>
      </c>
      <c r="E202" s="121" t="str">
        <f>IFERROR(VLOOKUP(C202,'Localidades Viviendas'!$A$1:$K$1260,5,),"")</f>
        <v/>
      </c>
      <c r="F202" s="121" t="str">
        <f>IFERROR(VLOOKUP(C202,'Localidades Viviendas'!$A$1:$K$1260,3,),"")</f>
        <v/>
      </c>
      <c r="G202" s="124" t="str">
        <f>IFERROR(VLOOKUP(C202,'Localidades Viviendas'!$A$1:$K$1260,10,),"")</f>
        <v/>
      </c>
      <c r="H202" s="34"/>
      <c r="I202" s="34"/>
      <c r="J202" s="34"/>
      <c r="K202" s="34"/>
      <c r="L202" s="34"/>
      <c r="M202" s="128">
        <f t="shared" si="13"/>
        <v>0</v>
      </c>
      <c r="N202" s="128" t="str">
        <f>IFERROR(VLOOKUP(C202,'Localidades Viviendas'!$A$1:$K$1260,9,),"")</f>
        <v/>
      </c>
      <c r="O202" s="133" t="str">
        <f t="shared" si="14"/>
        <v/>
      </c>
      <c r="P202" s="127" t="e">
        <f t="shared" si="15"/>
        <v>#VALUE!</v>
      </c>
      <c r="Q202" s="129"/>
      <c r="R202" s="129"/>
      <c r="S202" s="129"/>
      <c r="T202" s="129"/>
      <c r="U202" s="129"/>
      <c r="V202" s="39">
        <f t="shared" si="12"/>
        <v>0</v>
      </c>
      <c r="W202" s="34"/>
    </row>
    <row r="203" spans="1:23" ht="45" customHeight="1" x14ac:dyDescent="0.25">
      <c r="A203" s="35"/>
      <c r="B203" s="122" t="str">
        <f>IFERROR(VLOOKUP(A203,Empresas!$A$1:$B$30,2,),"")</f>
        <v/>
      </c>
      <c r="C203" s="125"/>
      <c r="D203" s="121" t="str">
        <f>IFERROR(VLOOKUP(C203,'Localidades Viviendas'!$A$1:$K$1260,7,),"")</f>
        <v/>
      </c>
      <c r="E203" s="121" t="str">
        <f>IFERROR(VLOOKUP(C203,'Localidades Viviendas'!$A$1:$K$1260,5,),"")</f>
        <v/>
      </c>
      <c r="F203" s="121" t="str">
        <f>IFERROR(VLOOKUP(C203,'Localidades Viviendas'!$A$1:$K$1260,3,),"")</f>
        <v/>
      </c>
      <c r="G203" s="124" t="str">
        <f>IFERROR(VLOOKUP(C203,'Localidades Viviendas'!$A$1:$K$1260,10,),"")</f>
        <v/>
      </c>
      <c r="H203" s="34"/>
      <c r="I203" s="34"/>
      <c r="J203" s="34"/>
      <c r="K203" s="34"/>
      <c r="L203" s="34"/>
      <c r="M203" s="128">
        <f t="shared" si="13"/>
        <v>0</v>
      </c>
      <c r="N203" s="128" t="str">
        <f>IFERROR(VLOOKUP(C203,'Localidades Viviendas'!$A$1:$K$1260,9,),"")</f>
        <v/>
      </c>
      <c r="O203" s="133" t="str">
        <f t="shared" si="14"/>
        <v/>
      </c>
      <c r="P203" s="127" t="e">
        <f t="shared" si="15"/>
        <v>#VALUE!</v>
      </c>
      <c r="Q203" s="129"/>
      <c r="R203" s="129"/>
      <c r="S203" s="129"/>
      <c r="T203" s="129"/>
      <c r="U203" s="129"/>
      <c r="V203" s="39">
        <f t="shared" si="12"/>
        <v>0</v>
      </c>
      <c r="W203" s="34"/>
    </row>
    <row r="204" spans="1:23" ht="45" customHeight="1" x14ac:dyDescent="0.25">
      <c r="A204" s="35"/>
      <c r="B204" s="122" t="str">
        <f>IFERROR(VLOOKUP(A204,Empresas!$A$1:$B$30,2,),"")</f>
        <v/>
      </c>
      <c r="C204" s="125"/>
      <c r="D204" s="121" t="str">
        <f>IFERROR(VLOOKUP(C204,'Localidades Viviendas'!$A$1:$K$1260,7,),"")</f>
        <v/>
      </c>
      <c r="E204" s="121" t="str">
        <f>IFERROR(VLOOKUP(C204,'Localidades Viviendas'!$A$1:$K$1260,5,),"")</f>
        <v/>
      </c>
      <c r="F204" s="121" t="str">
        <f>IFERROR(VLOOKUP(C204,'Localidades Viviendas'!$A$1:$K$1260,3,),"")</f>
        <v/>
      </c>
      <c r="G204" s="124" t="str">
        <f>IFERROR(VLOOKUP(C204,'Localidades Viviendas'!$A$1:$K$1260,10,),"")</f>
        <v/>
      </c>
      <c r="H204" s="34"/>
      <c r="I204" s="34"/>
      <c r="J204" s="34"/>
      <c r="K204" s="34"/>
      <c r="L204" s="34"/>
      <c r="M204" s="128">
        <f t="shared" si="13"/>
        <v>0</v>
      </c>
      <c r="N204" s="128" t="str">
        <f>IFERROR(VLOOKUP(C204,'Localidades Viviendas'!$A$1:$K$1260,9,),"")</f>
        <v/>
      </c>
      <c r="O204" s="133" t="str">
        <f t="shared" si="14"/>
        <v/>
      </c>
      <c r="P204" s="127" t="e">
        <f t="shared" si="15"/>
        <v>#VALUE!</v>
      </c>
      <c r="Q204" s="129"/>
      <c r="R204" s="129"/>
      <c r="S204" s="129"/>
      <c r="T204" s="129"/>
      <c r="U204" s="129"/>
      <c r="V204" s="39">
        <f t="shared" si="12"/>
        <v>0</v>
      </c>
      <c r="W204" s="34"/>
    </row>
    <row r="205" spans="1:23" ht="45" customHeight="1" x14ac:dyDescent="0.25">
      <c r="A205" s="35"/>
      <c r="B205" s="122" t="str">
        <f>IFERROR(VLOOKUP(A205,Empresas!$A$1:$B$30,2,),"")</f>
        <v/>
      </c>
      <c r="C205" s="125"/>
      <c r="D205" s="121" t="str">
        <f>IFERROR(VLOOKUP(C205,'Localidades Viviendas'!$A$1:$K$1260,7,),"")</f>
        <v/>
      </c>
      <c r="E205" s="121" t="str">
        <f>IFERROR(VLOOKUP(C205,'Localidades Viviendas'!$A$1:$K$1260,5,),"")</f>
        <v/>
      </c>
      <c r="F205" s="121" t="str">
        <f>IFERROR(VLOOKUP(C205,'Localidades Viviendas'!$A$1:$K$1260,3,),"")</f>
        <v/>
      </c>
      <c r="G205" s="124" t="str">
        <f>IFERROR(VLOOKUP(C205,'Localidades Viviendas'!$A$1:$K$1260,10,),"")</f>
        <v/>
      </c>
      <c r="H205" s="34"/>
      <c r="I205" s="34"/>
      <c r="J205" s="34"/>
      <c r="K205" s="34"/>
      <c r="L205" s="34"/>
      <c r="M205" s="128">
        <f t="shared" si="13"/>
        <v>0</v>
      </c>
      <c r="N205" s="128" t="str">
        <f>IFERROR(VLOOKUP(C205,'Localidades Viviendas'!$A$1:$K$1260,9,),"")</f>
        <v/>
      </c>
      <c r="O205" s="133" t="str">
        <f t="shared" si="14"/>
        <v/>
      </c>
      <c r="P205" s="127" t="e">
        <f t="shared" si="15"/>
        <v>#VALUE!</v>
      </c>
      <c r="Q205" s="129"/>
      <c r="R205" s="129"/>
      <c r="S205" s="129"/>
      <c r="T205" s="129"/>
      <c r="U205" s="129"/>
      <c r="V205" s="39">
        <f t="shared" si="12"/>
        <v>0</v>
      </c>
      <c r="W205" s="34"/>
    </row>
    <row r="206" spans="1:23" ht="45" customHeight="1" x14ac:dyDescent="0.25">
      <c r="A206" s="35"/>
      <c r="B206" s="122" t="str">
        <f>IFERROR(VLOOKUP(A206,Empresas!$A$1:$B$30,2,),"")</f>
        <v/>
      </c>
      <c r="C206" s="125"/>
      <c r="D206" s="121" t="str">
        <f>IFERROR(VLOOKUP(C206,'Localidades Viviendas'!$A$1:$K$1260,7,),"")</f>
        <v/>
      </c>
      <c r="E206" s="121" t="str">
        <f>IFERROR(VLOOKUP(C206,'Localidades Viviendas'!$A$1:$K$1260,5,),"")</f>
        <v/>
      </c>
      <c r="F206" s="121" t="str">
        <f>IFERROR(VLOOKUP(C206,'Localidades Viviendas'!$A$1:$K$1260,3,),"")</f>
        <v/>
      </c>
      <c r="G206" s="124" t="str">
        <f>IFERROR(VLOOKUP(C206,'Localidades Viviendas'!$A$1:$K$1260,10,),"")</f>
        <v/>
      </c>
      <c r="H206" s="34"/>
      <c r="I206" s="34"/>
      <c r="J206" s="34"/>
      <c r="K206" s="34"/>
      <c r="L206" s="34"/>
      <c r="M206" s="128">
        <f t="shared" si="13"/>
        <v>0</v>
      </c>
      <c r="N206" s="128" t="str">
        <f>IFERROR(VLOOKUP(C206,'Localidades Viviendas'!$A$1:$K$1260,9,),"")</f>
        <v/>
      </c>
      <c r="O206" s="133" t="str">
        <f t="shared" si="14"/>
        <v/>
      </c>
      <c r="P206" s="127" t="e">
        <f t="shared" si="15"/>
        <v>#VALUE!</v>
      </c>
      <c r="Q206" s="129"/>
      <c r="R206" s="129"/>
      <c r="S206" s="129"/>
      <c r="T206" s="129"/>
      <c r="U206" s="129"/>
      <c r="V206" s="39">
        <f t="shared" si="12"/>
        <v>0</v>
      </c>
      <c r="W206" s="34"/>
    </row>
    <row r="207" spans="1:23" ht="45" customHeight="1" x14ac:dyDescent="0.25">
      <c r="A207" s="35"/>
      <c r="B207" s="122" t="str">
        <f>IFERROR(VLOOKUP(A207,Empresas!$A$1:$B$30,2,),"")</f>
        <v/>
      </c>
      <c r="C207" s="125"/>
      <c r="D207" s="121" t="str">
        <f>IFERROR(VLOOKUP(C207,'Localidades Viviendas'!$A$1:$K$1260,7,),"")</f>
        <v/>
      </c>
      <c r="E207" s="121" t="str">
        <f>IFERROR(VLOOKUP(C207,'Localidades Viviendas'!$A$1:$K$1260,5,),"")</f>
        <v/>
      </c>
      <c r="F207" s="121" t="str">
        <f>IFERROR(VLOOKUP(C207,'Localidades Viviendas'!$A$1:$K$1260,3,),"")</f>
        <v/>
      </c>
      <c r="G207" s="124" t="str">
        <f>IFERROR(VLOOKUP(C207,'Localidades Viviendas'!$A$1:$K$1260,10,),"")</f>
        <v/>
      </c>
      <c r="H207" s="34"/>
      <c r="I207" s="34"/>
      <c r="J207" s="34"/>
      <c r="K207" s="34"/>
      <c r="L207" s="34"/>
      <c r="M207" s="128">
        <f t="shared" si="13"/>
        <v>0</v>
      </c>
      <c r="N207" s="128" t="str">
        <f>IFERROR(VLOOKUP(C207,'Localidades Viviendas'!$A$1:$K$1260,9,),"")</f>
        <v/>
      </c>
      <c r="O207" s="133" t="str">
        <f t="shared" si="14"/>
        <v/>
      </c>
      <c r="P207" s="127" t="e">
        <f t="shared" si="15"/>
        <v>#VALUE!</v>
      </c>
      <c r="Q207" s="129"/>
      <c r="R207" s="129"/>
      <c r="S207" s="129"/>
      <c r="T207" s="129"/>
      <c r="U207" s="129"/>
      <c r="V207" s="39">
        <f t="shared" si="12"/>
        <v>0</v>
      </c>
      <c r="W207" s="34"/>
    </row>
    <row r="208" spans="1:23" ht="45" customHeight="1" x14ac:dyDescent="0.25">
      <c r="A208" s="35"/>
      <c r="B208" s="122" t="str">
        <f>IFERROR(VLOOKUP(A208,Empresas!$A$1:$B$30,2,),"")</f>
        <v/>
      </c>
      <c r="C208" s="125"/>
      <c r="D208" s="121" t="str">
        <f>IFERROR(VLOOKUP(C208,'Localidades Viviendas'!$A$1:$K$1260,7,),"")</f>
        <v/>
      </c>
      <c r="E208" s="121" t="str">
        <f>IFERROR(VLOOKUP(C208,'Localidades Viviendas'!$A$1:$K$1260,5,),"")</f>
        <v/>
      </c>
      <c r="F208" s="121" t="str">
        <f>IFERROR(VLOOKUP(C208,'Localidades Viviendas'!$A$1:$K$1260,3,),"")</f>
        <v/>
      </c>
      <c r="G208" s="124" t="str">
        <f>IFERROR(VLOOKUP(C208,'Localidades Viviendas'!$A$1:$K$1260,10,),"")</f>
        <v/>
      </c>
      <c r="H208" s="34"/>
      <c r="I208" s="34"/>
      <c r="J208" s="34"/>
      <c r="K208" s="34"/>
      <c r="L208" s="34"/>
      <c r="M208" s="128">
        <f t="shared" si="13"/>
        <v>0</v>
      </c>
      <c r="N208" s="128" t="str">
        <f>IFERROR(VLOOKUP(C208,'Localidades Viviendas'!$A$1:$K$1260,9,),"")</f>
        <v/>
      </c>
      <c r="O208" s="133" t="str">
        <f t="shared" si="14"/>
        <v/>
      </c>
      <c r="P208" s="127" t="e">
        <f t="shared" si="15"/>
        <v>#VALUE!</v>
      </c>
      <c r="Q208" s="129"/>
      <c r="R208" s="129"/>
      <c r="S208" s="129"/>
      <c r="T208" s="129"/>
      <c r="U208" s="129"/>
      <c r="V208" s="39">
        <f t="shared" si="12"/>
        <v>0</v>
      </c>
      <c r="W208" s="34"/>
    </row>
    <row r="209" spans="1:23" ht="45" customHeight="1" x14ac:dyDescent="0.25">
      <c r="A209" s="35"/>
      <c r="B209" s="122" t="str">
        <f>IFERROR(VLOOKUP(A209,Empresas!$A$1:$B$30,2,),"")</f>
        <v/>
      </c>
      <c r="C209" s="125"/>
      <c r="D209" s="121" t="str">
        <f>IFERROR(VLOOKUP(C209,'Localidades Viviendas'!$A$1:$K$1260,7,),"")</f>
        <v/>
      </c>
      <c r="E209" s="121" t="str">
        <f>IFERROR(VLOOKUP(C209,'Localidades Viviendas'!$A$1:$K$1260,5,),"")</f>
        <v/>
      </c>
      <c r="F209" s="121" t="str">
        <f>IFERROR(VLOOKUP(C209,'Localidades Viviendas'!$A$1:$K$1260,3,),"")</f>
        <v/>
      </c>
      <c r="G209" s="124" t="str">
        <f>IFERROR(VLOOKUP(C209,'Localidades Viviendas'!$A$1:$K$1260,10,),"")</f>
        <v/>
      </c>
      <c r="H209" s="34"/>
      <c r="I209" s="34"/>
      <c r="J209" s="34"/>
      <c r="K209" s="34"/>
      <c r="L209" s="34"/>
      <c r="M209" s="128">
        <f t="shared" si="13"/>
        <v>0</v>
      </c>
      <c r="N209" s="128" t="str">
        <f>IFERROR(VLOOKUP(C209,'Localidades Viviendas'!$A$1:$K$1260,9,),"")</f>
        <v/>
      </c>
      <c r="O209" s="133" t="str">
        <f t="shared" si="14"/>
        <v/>
      </c>
      <c r="P209" s="127" t="e">
        <f t="shared" si="15"/>
        <v>#VALUE!</v>
      </c>
      <c r="Q209" s="129"/>
      <c r="R209" s="129"/>
      <c r="S209" s="129"/>
      <c r="T209" s="129"/>
      <c r="U209" s="129"/>
      <c r="V209" s="39">
        <f t="shared" si="12"/>
        <v>0</v>
      </c>
      <c r="W209" s="34"/>
    </row>
    <row r="210" spans="1:23" ht="45" customHeight="1" x14ac:dyDescent="0.25">
      <c r="A210" s="35"/>
      <c r="B210" s="122" t="str">
        <f>IFERROR(VLOOKUP(A210,Empresas!$A$1:$B$30,2,),"")</f>
        <v/>
      </c>
      <c r="C210" s="125"/>
      <c r="D210" s="121" t="str">
        <f>IFERROR(VLOOKUP(C210,'Localidades Viviendas'!$A$1:$K$1260,7,),"")</f>
        <v/>
      </c>
      <c r="E210" s="121" t="str">
        <f>IFERROR(VLOOKUP(C210,'Localidades Viviendas'!$A$1:$K$1260,5,),"")</f>
        <v/>
      </c>
      <c r="F210" s="121" t="str">
        <f>IFERROR(VLOOKUP(C210,'Localidades Viviendas'!$A$1:$K$1260,3,),"")</f>
        <v/>
      </c>
      <c r="G210" s="124" t="str">
        <f>IFERROR(VLOOKUP(C210,'Localidades Viviendas'!$A$1:$K$1260,10,),"")</f>
        <v/>
      </c>
      <c r="H210" s="34"/>
      <c r="I210" s="34"/>
      <c r="J210" s="34"/>
      <c r="K210" s="34"/>
      <c r="L210" s="34"/>
      <c r="M210" s="128">
        <f t="shared" si="13"/>
        <v>0</v>
      </c>
      <c r="N210" s="128" t="str">
        <f>IFERROR(VLOOKUP(C210,'Localidades Viviendas'!$A$1:$K$1260,9,),"")</f>
        <v/>
      </c>
      <c r="O210" s="133" t="str">
        <f t="shared" si="14"/>
        <v/>
      </c>
      <c r="P210" s="127" t="e">
        <f t="shared" si="15"/>
        <v>#VALUE!</v>
      </c>
      <c r="Q210" s="129"/>
      <c r="R210" s="129"/>
      <c r="S210" s="129"/>
      <c r="T210" s="129"/>
      <c r="U210" s="129"/>
      <c r="V210" s="39">
        <f t="shared" si="12"/>
        <v>0</v>
      </c>
      <c r="W210" s="34"/>
    </row>
    <row r="211" spans="1:23" ht="45" customHeight="1" x14ac:dyDescent="0.25">
      <c r="A211" s="35"/>
      <c r="B211" s="122" t="str">
        <f>IFERROR(VLOOKUP(A211,Empresas!$A$1:$B$30,2,),"")</f>
        <v/>
      </c>
      <c r="C211" s="125"/>
      <c r="D211" s="121" t="str">
        <f>IFERROR(VLOOKUP(C211,'Localidades Viviendas'!$A$1:$K$1260,7,),"")</f>
        <v/>
      </c>
      <c r="E211" s="121" t="str">
        <f>IFERROR(VLOOKUP(C211,'Localidades Viviendas'!$A$1:$K$1260,5,),"")</f>
        <v/>
      </c>
      <c r="F211" s="121" t="str">
        <f>IFERROR(VLOOKUP(C211,'Localidades Viviendas'!$A$1:$K$1260,3,),"")</f>
        <v/>
      </c>
      <c r="G211" s="124" t="str">
        <f>IFERROR(VLOOKUP(C211,'Localidades Viviendas'!$A$1:$K$1260,10,),"")</f>
        <v/>
      </c>
      <c r="H211" s="34"/>
      <c r="I211" s="34"/>
      <c r="J211" s="34"/>
      <c r="K211" s="34"/>
      <c r="L211" s="34"/>
      <c r="M211" s="128">
        <f t="shared" si="13"/>
        <v>0</v>
      </c>
      <c r="N211" s="128" t="str">
        <f>IFERROR(VLOOKUP(C211,'Localidades Viviendas'!$A$1:$K$1260,9,),"")</f>
        <v/>
      </c>
      <c r="O211" s="133" t="str">
        <f t="shared" si="14"/>
        <v/>
      </c>
      <c r="P211" s="127" t="e">
        <f t="shared" si="15"/>
        <v>#VALUE!</v>
      </c>
      <c r="Q211" s="129"/>
      <c r="R211" s="129"/>
      <c r="S211" s="129"/>
      <c r="T211" s="129"/>
      <c r="U211" s="129"/>
      <c r="V211" s="39">
        <f t="shared" si="12"/>
        <v>0</v>
      </c>
      <c r="W211" s="34"/>
    </row>
    <row r="212" spans="1:23" ht="45" customHeight="1" x14ac:dyDescent="0.25">
      <c r="A212" s="35"/>
      <c r="B212" s="122" t="str">
        <f>IFERROR(VLOOKUP(A212,Empresas!$A$1:$B$30,2,),"")</f>
        <v/>
      </c>
      <c r="C212" s="125"/>
      <c r="D212" s="121" t="str">
        <f>IFERROR(VLOOKUP(C212,'Localidades Viviendas'!$A$1:$K$1260,7,),"")</f>
        <v/>
      </c>
      <c r="E212" s="121" t="str">
        <f>IFERROR(VLOOKUP(C212,'Localidades Viviendas'!$A$1:$K$1260,5,),"")</f>
        <v/>
      </c>
      <c r="F212" s="121" t="str">
        <f>IFERROR(VLOOKUP(C212,'Localidades Viviendas'!$A$1:$K$1260,3,),"")</f>
        <v/>
      </c>
      <c r="G212" s="124" t="str">
        <f>IFERROR(VLOOKUP(C212,'Localidades Viviendas'!$A$1:$K$1260,10,),"")</f>
        <v/>
      </c>
      <c r="H212" s="34"/>
      <c r="I212" s="34"/>
      <c r="J212" s="34"/>
      <c r="K212" s="34"/>
      <c r="L212" s="34"/>
      <c r="M212" s="128">
        <f t="shared" si="13"/>
        <v>0</v>
      </c>
      <c r="N212" s="128" t="str">
        <f>IFERROR(VLOOKUP(C212,'Localidades Viviendas'!$A$1:$K$1260,9,),"")</f>
        <v/>
      </c>
      <c r="O212" s="133" t="str">
        <f t="shared" si="14"/>
        <v/>
      </c>
      <c r="P212" s="127" t="e">
        <f t="shared" si="15"/>
        <v>#VALUE!</v>
      </c>
      <c r="Q212" s="129"/>
      <c r="R212" s="129"/>
      <c r="S212" s="129"/>
      <c r="T212" s="129"/>
      <c r="U212" s="129"/>
      <c r="V212" s="39">
        <f t="shared" si="12"/>
        <v>0</v>
      </c>
      <c r="W212" s="34"/>
    </row>
    <row r="213" spans="1:23" ht="45" customHeight="1" x14ac:dyDescent="0.25">
      <c r="A213" s="35"/>
      <c r="B213" s="122" t="str">
        <f>IFERROR(VLOOKUP(A213,Empresas!$A$1:$B$30,2,),"")</f>
        <v/>
      </c>
      <c r="C213" s="125"/>
      <c r="D213" s="121" t="str">
        <f>IFERROR(VLOOKUP(C213,'Localidades Viviendas'!$A$1:$K$1260,7,),"")</f>
        <v/>
      </c>
      <c r="E213" s="121" t="str">
        <f>IFERROR(VLOOKUP(C213,'Localidades Viviendas'!$A$1:$K$1260,5,),"")</f>
        <v/>
      </c>
      <c r="F213" s="121" t="str">
        <f>IFERROR(VLOOKUP(C213,'Localidades Viviendas'!$A$1:$K$1260,3,),"")</f>
        <v/>
      </c>
      <c r="G213" s="124" t="str">
        <f>IFERROR(VLOOKUP(C213,'Localidades Viviendas'!$A$1:$K$1260,10,),"")</f>
        <v/>
      </c>
      <c r="H213" s="34"/>
      <c r="I213" s="34"/>
      <c r="J213" s="34"/>
      <c r="K213" s="34"/>
      <c r="L213" s="34"/>
      <c r="M213" s="128">
        <f t="shared" si="13"/>
        <v>0</v>
      </c>
      <c r="N213" s="128" t="str">
        <f>IFERROR(VLOOKUP(C213,'Localidades Viviendas'!$A$1:$K$1260,9,),"")</f>
        <v/>
      </c>
      <c r="O213" s="133" t="str">
        <f t="shared" si="14"/>
        <v/>
      </c>
      <c r="P213" s="127" t="e">
        <f t="shared" si="15"/>
        <v>#VALUE!</v>
      </c>
      <c r="Q213" s="129"/>
      <c r="R213" s="129"/>
      <c r="S213" s="129"/>
      <c r="T213" s="129"/>
      <c r="U213" s="129"/>
      <c r="V213" s="39">
        <f t="shared" si="12"/>
        <v>0</v>
      </c>
      <c r="W213" s="34"/>
    </row>
    <row r="214" spans="1:23" ht="45" customHeight="1" x14ac:dyDescent="0.25">
      <c r="A214" s="35"/>
      <c r="B214" s="122" t="str">
        <f>IFERROR(VLOOKUP(A214,Empresas!$A$1:$B$30,2,),"")</f>
        <v/>
      </c>
      <c r="C214" s="125"/>
      <c r="D214" s="121" t="str">
        <f>IFERROR(VLOOKUP(C214,'Localidades Viviendas'!$A$1:$K$1260,7,),"")</f>
        <v/>
      </c>
      <c r="E214" s="121" t="str">
        <f>IFERROR(VLOOKUP(C214,'Localidades Viviendas'!$A$1:$K$1260,5,),"")</f>
        <v/>
      </c>
      <c r="F214" s="121" t="str">
        <f>IFERROR(VLOOKUP(C214,'Localidades Viviendas'!$A$1:$K$1260,3,),"")</f>
        <v/>
      </c>
      <c r="G214" s="124" t="str">
        <f>IFERROR(VLOOKUP(C214,'Localidades Viviendas'!$A$1:$K$1260,10,),"")</f>
        <v/>
      </c>
      <c r="H214" s="34"/>
      <c r="I214" s="34"/>
      <c r="J214" s="34"/>
      <c r="K214" s="34"/>
      <c r="L214" s="34"/>
      <c r="M214" s="128">
        <f t="shared" si="13"/>
        <v>0</v>
      </c>
      <c r="N214" s="128" t="str">
        <f>IFERROR(VLOOKUP(C214,'Localidades Viviendas'!$A$1:$K$1260,9,),"")</f>
        <v/>
      </c>
      <c r="O214" s="133" t="str">
        <f t="shared" si="14"/>
        <v/>
      </c>
      <c r="P214" s="127" t="e">
        <f t="shared" si="15"/>
        <v>#VALUE!</v>
      </c>
      <c r="Q214" s="129"/>
      <c r="R214" s="129"/>
      <c r="S214" s="129"/>
      <c r="T214" s="129"/>
      <c r="U214" s="129"/>
      <c r="V214" s="39">
        <f t="shared" si="12"/>
        <v>0</v>
      </c>
      <c r="W214" s="34"/>
    </row>
    <row r="215" spans="1:23" ht="45" customHeight="1" x14ac:dyDescent="0.25">
      <c r="A215" s="35"/>
      <c r="B215" s="122" t="str">
        <f>IFERROR(VLOOKUP(A215,Empresas!$A$1:$B$30,2,),"")</f>
        <v/>
      </c>
      <c r="C215" s="125"/>
      <c r="D215" s="121" t="str">
        <f>IFERROR(VLOOKUP(C215,'Localidades Viviendas'!$A$1:$K$1260,7,),"")</f>
        <v/>
      </c>
      <c r="E215" s="121" t="str">
        <f>IFERROR(VLOOKUP(C215,'Localidades Viviendas'!$A$1:$K$1260,5,),"")</f>
        <v/>
      </c>
      <c r="F215" s="121" t="str">
        <f>IFERROR(VLOOKUP(C215,'Localidades Viviendas'!$A$1:$K$1260,3,),"")</f>
        <v/>
      </c>
      <c r="G215" s="124" t="str">
        <f>IFERROR(VLOOKUP(C215,'Localidades Viviendas'!$A$1:$K$1260,10,),"")</f>
        <v/>
      </c>
      <c r="H215" s="34"/>
      <c r="I215" s="34"/>
      <c r="J215" s="34"/>
      <c r="K215" s="34"/>
      <c r="L215" s="34"/>
      <c r="M215" s="128">
        <f t="shared" si="13"/>
        <v>0</v>
      </c>
      <c r="N215" s="128" t="str">
        <f>IFERROR(VLOOKUP(C215,'Localidades Viviendas'!$A$1:$K$1260,9,),"")</f>
        <v/>
      </c>
      <c r="O215" s="133" t="str">
        <f t="shared" si="14"/>
        <v/>
      </c>
      <c r="P215" s="127" t="e">
        <f t="shared" si="15"/>
        <v>#VALUE!</v>
      </c>
      <c r="Q215" s="129"/>
      <c r="R215" s="129"/>
      <c r="S215" s="129"/>
      <c r="T215" s="129"/>
      <c r="U215" s="129"/>
      <c r="V215" s="39">
        <f t="shared" si="12"/>
        <v>0</v>
      </c>
      <c r="W215" s="34"/>
    </row>
    <row r="216" spans="1:23" ht="45" customHeight="1" x14ac:dyDescent="0.25">
      <c r="A216" s="35"/>
      <c r="B216" s="122" t="str">
        <f>IFERROR(VLOOKUP(A216,Empresas!$A$1:$B$30,2,),"")</f>
        <v/>
      </c>
      <c r="C216" s="125"/>
      <c r="D216" s="121" t="str">
        <f>IFERROR(VLOOKUP(C216,'Localidades Viviendas'!$A$1:$K$1260,7,),"")</f>
        <v/>
      </c>
      <c r="E216" s="121" t="str">
        <f>IFERROR(VLOOKUP(C216,'Localidades Viviendas'!$A$1:$K$1260,5,),"")</f>
        <v/>
      </c>
      <c r="F216" s="121" t="str">
        <f>IFERROR(VLOOKUP(C216,'Localidades Viviendas'!$A$1:$K$1260,3,),"")</f>
        <v/>
      </c>
      <c r="G216" s="124" t="str">
        <f>IFERROR(VLOOKUP(C216,'Localidades Viviendas'!$A$1:$K$1260,10,),"")</f>
        <v/>
      </c>
      <c r="H216" s="34"/>
      <c r="I216" s="34"/>
      <c r="J216" s="34"/>
      <c r="K216" s="34"/>
      <c r="L216" s="34"/>
      <c r="M216" s="128">
        <f t="shared" si="13"/>
        <v>0</v>
      </c>
      <c r="N216" s="128" t="str">
        <f>IFERROR(VLOOKUP(C216,'Localidades Viviendas'!$A$1:$K$1260,9,),"")</f>
        <v/>
      </c>
      <c r="O216" s="133" t="str">
        <f t="shared" si="14"/>
        <v/>
      </c>
      <c r="P216" s="127" t="e">
        <f t="shared" si="15"/>
        <v>#VALUE!</v>
      </c>
      <c r="Q216" s="129"/>
      <c r="R216" s="129"/>
      <c r="S216" s="129"/>
      <c r="T216" s="129"/>
      <c r="U216" s="129"/>
      <c r="V216" s="39">
        <f t="shared" si="12"/>
        <v>0</v>
      </c>
      <c r="W216" s="34"/>
    </row>
    <row r="217" spans="1:23" ht="45" customHeight="1" x14ac:dyDescent="0.25">
      <c r="A217" s="35"/>
      <c r="B217" s="122" t="str">
        <f>IFERROR(VLOOKUP(A217,Empresas!$A$1:$B$30,2,),"")</f>
        <v/>
      </c>
      <c r="C217" s="125"/>
      <c r="D217" s="121" t="str">
        <f>IFERROR(VLOOKUP(C217,'Localidades Viviendas'!$A$1:$K$1260,7,),"")</f>
        <v/>
      </c>
      <c r="E217" s="121" t="str">
        <f>IFERROR(VLOOKUP(C217,'Localidades Viviendas'!$A$1:$K$1260,5,),"")</f>
        <v/>
      </c>
      <c r="F217" s="121" t="str">
        <f>IFERROR(VLOOKUP(C217,'Localidades Viviendas'!$A$1:$K$1260,3,),"")</f>
        <v/>
      </c>
      <c r="G217" s="124" t="str">
        <f>IFERROR(VLOOKUP(C217,'Localidades Viviendas'!$A$1:$K$1260,10,),"")</f>
        <v/>
      </c>
      <c r="H217" s="34"/>
      <c r="I217" s="34"/>
      <c r="J217" s="34"/>
      <c r="K217" s="34"/>
      <c r="L217" s="34"/>
      <c r="M217" s="128">
        <f t="shared" si="13"/>
        <v>0</v>
      </c>
      <c r="N217" s="128" t="str">
        <f>IFERROR(VLOOKUP(C217,'Localidades Viviendas'!$A$1:$K$1260,9,),"")</f>
        <v/>
      </c>
      <c r="O217" s="133" t="str">
        <f t="shared" si="14"/>
        <v/>
      </c>
      <c r="P217" s="127" t="e">
        <f t="shared" si="15"/>
        <v>#VALUE!</v>
      </c>
      <c r="Q217" s="129"/>
      <c r="R217" s="129"/>
      <c r="S217" s="129"/>
      <c r="T217" s="129"/>
      <c r="U217" s="129"/>
      <c r="V217" s="39">
        <f t="shared" si="12"/>
        <v>0</v>
      </c>
      <c r="W217" s="34"/>
    </row>
    <row r="218" spans="1:23" ht="45" customHeight="1" x14ac:dyDescent="0.25">
      <c r="A218" s="35"/>
      <c r="B218" s="122" t="str">
        <f>IFERROR(VLOOKUP(A218,Empresas!$A$1:$B$30,2,),"")</f>
        <v/>
      </c>
      <c r="C218" s="125"/>
      <c r="D218" s="121" t="str">
        <f>IFERROR(VLOOKUP(C218,'Localidades Viviendas'!$A$1:$K$1260,7,),"")</f>
        <v/>
      </c>
      <c r="E218" s="121" t="str">
        <f>IFERROR(VLOOKUP(C218,'Localidades Viviendas'!$A$1:$K$1260,5,),"")</f>
        <v/>
      </c>
      <c r="F218" s="121" t="str">
        <f>IFERROR(VLOOKUP(C218,'Localidades Viviendas'!$A$1:$K$1260,3,),"")</f>
        <v/>
      </c>
      <c r="G218" s="124" t="str">
        <f>IFERROR(VLOOKUP(C218,'Localidades Viviendas'!$A$1:$K$1260,10,),"")</f>
        <v/>
      </c>
      <c r="H218" s="34"/>
      <c r="I218" s="34"/>
      <c r="J218" s="34"/>
      <c r="K218" s="34"/>
      <c r="L218" s="34"/>
      <c r="M218" s="128">
        <f t="shared" si="13"/>
        <v>0</v>
      </c>
      <c r="N218" s="128" t="str">
        <f>IFERROR(VLOOKUP(C218,'Localidades Viviendas'!$A$1:$K$1260,9,),"")</f>
        <v/>
      </c>
      <c r="O218" s="133" t="str">
        <f t="shared" si="14"/>
        <v/>
      </c>
      <c r="P218" s="127" t="e">
        <f t="shared" si="15"/>
        <v>#VALUE!</v>
      </c>
      <c r="Q218" s="129"/>
      <c r="R218" s="129"/>
      <c r="S218" s="129"/>
      <c r="T218" s="129"/>
      <c r="U218" s="129"/>
      <c r="V218" s="39">
        <f t="shared" si="12"/>
        <v>0</v>
      </c>
      <c r="W218" s="34"/>
    </row>
    <row r="219" spans="1:23" ht="45" customHeight="1" x14ac:dyDescent="0.25">
      <c r="A219" s="35"/>
      <c r="B219" s="122" t="str">
        <f>IFERROR(VLOOKUP(A219,Empresas!$A$1:$B$30,2,),"")</f>
        <v/>
      </c>
      <c r="C219" s="125"/>
      <c r="D219" s="121" t="str">
        <f>IFERROR(VLOOKUP(C219,'Localidades Viviendas'!$A$1:$K$1260,7,),"")</f>
        <v/>
      </c>
      <c r="E219" s="121" t="str">
        <f>IFERROR(VLOOKUP(C219,'Localidades Viviendas'!$A$1:$K$1260,5,),"")</f>
        <v/>
      </c>
      <c r="F219" s="121" t="str">
        <f>IFERROR(VLOOKUP(C219,'Localidades Viviendas'!$A$1:$K$1260,3,),"")</f>
        <v/>
      </c>
      <c r="G219" s="124" t="str">
        <f>IFERROR(VLOOKUP(C219,'Localidades Viviendas'!$A$1:$K$1260,10,),"")</f>
        <v/>
      </c>
      <c r="H219" s="34"/>
      <c r="I219" s="34"/>
      <c r="J219" s="34"/>
      <c r="K219" s="34"/>
      <c r="L219" s="34"/>
      <c r="M219" s="128">
        <f t="shared" si="13"/>
        <v>0</v>
      </c>
      <c r="N219" s="128" t="str">
        <f>IFERROR(VLOOKUP(C219,'Localidades Viviendas'!$A$1:$K$1260,9,),"")</f>
        <v/>
      </c>
      <c r="O219" s="133" t="str">
        <f t="shared" si="14"/>
        <v/>
      </c>
      <c r="P219" s="127" t="e">
        <f t="shared" si="15"/>
        <v>#VALUE!</v>
      </c>
      <c r="Q219" s="129"/>
      <c r="R219" s="129"/>
      <c r="S219" s="129"/>
      <c r="T219" s="129"/>
      <c r="U219" s="129"/>
      <c r="V219" s="39">
        <f t="shared" si="12"/>
        <v>0</v>
      </c>
      <c r="W219" s="34"/>
    </row>
    <row r="220" spans="1:23" ht="45" customHeight="1" x14ac:dyDescent="0.25">
      <c r="A220" s="35"/>
      <c r="B220" s="122" t="str">
        <f>IFERROR(VLOOKUP(A220,Empresas!$A$1:$B$30,2,),"")</f>
        <v/>
      </c>
      <c r="C220" s="125"/>
      <c r="D220" s="121" t="str">
        <f>IFERROR(VLOOKUP(C220,'Localidades Viviendas'!$A$1:$K$1260,7,),"")</f>
        <v/>
      </c>
      <c r="E220" s="121" t="str">
        <f>IFERROR(VLOOKUP(C220,'Localidades Viviendas'!$A$1:$K$1260,5,),"")</f>
        <v/>
      </c>
      <c r="F220" s="121" t="str">
        <f>IFERROR(VLOOKUP(C220,'Localidades Viviendas'!$A$1:$K$1260,3,),"")</f>
        <v/>
      </c>
      <c r="G220" s="124" t="str">
        <f>IFERROR(VLOOKUP(C220,'Localidades Viviendas'!$A$1:$K$1260,10,),"")</f>
        <v/>
      </c>
      <c r="H220" s="34"/>
      <c r="I220" s="34"/>
      <c r="J220" s="34"/>
      <c r="K220" s="34"/>
      <c r="L220" s="34"/>
      <c r="M220" s="128">
        <f t="shared" si="13"/>
        <v>0</v>
      </c>
      <c r="N220" s="128" t="str">
        <f>IFERROR(VLOOKUP(C220,'Localidades Viviendas'!$A$1:$K$1260,9,),"")</f>
        <v/>
      </c>
      <c r="O220" s="133" t="str">
        <f t="shared" si="14"/>
        <v/>
      </c>
      <c r="P220" s="127" t="e">
        <f t="shared" si="15"/>
        <v>#VALUE!</v>
      </c>
      <c r="Q220" s="129"/>
      <c r="R220" s="129"/>
      <c r="S220" s="129"/>
      <c r="T220" s="129"/>
      <c r="U220" s="129"/>
      <c r="V220" s="39">
        <f t="shared" si="12"/>
        <v>0</v>
      </c>
      <c r="W220" s="34"/>
    </row>
    <row r="221" spans="1:23" ht="45" customHeight="1" x14ac:dyDescent="0.25">
      <c r="A221" s="35"/>
      <c r="B221" s="122" t="str">
        <f>IFERROR(VLOOKUP(A221,Empresas!$A$1:$B$30,2,),"")</f>
        <v/>
      </c>
      <c r="C221" s="125"/>
      <c r="D221" s="121" t="str">
        <f>IFERROR(VLOOKUP(C221,'Localidades Viviendas'!$A$1:$K$1260,7,),"")</f>
        <v/>
      </c>
      <c r="E221" s="121" t="str">
        <f>IFERROR(VLOOKUP(C221,'Localidades Viviendas'!$A$1:$K$1260,5,),"")</f>
        <v/>
      </c>
      <c r="F221" s="121" t="str">
        <f>IFERROR(VLOOKUP(C221,'Localidades Viviendas'!$A$1:$K$1260,3,),"")</f>
        <v/>
      </c>
      <c r="G221" s="124" t="str">
        <f>IFERROR(VLOOKUP(C221,'Localidades Viviendas'!$A$1:$K$1260,10,),"")</f>
        <v/>
      </c>
      <c r="H221" s="34"/>
      <c r="I221" s="34"/>
      <c r="J221" s="34"/>
      <c r="K221" s="34"/>
      <c r="L221" s="34"/>
      <c r="M221" s="128">
        <f t="shared" si="13"/>
        <v>0</v>
      </c>
      <c r="N221" s="128" t="str">
        <f>IFERROR(VLOOKUP(C221,'Localidades Viviendas'!$A$1:$K$1260,9,),"")</f>
        <v/>
      </c>
      <c r="O221" s="133" t="str">
        <f t="shared" si="14"/>
        <v/>
      </c>
      <c r="P221" s="127" t="e">
        <f t="shared" si="15"/>
        <v>#VALUE!</v>
      </c>
      <c r="Q221" s="129"/>
      <c r="R221" s="129"/>
      <c r="S221" s="129"/>
      <c r="T221" s="129"/>
      <c r="U221" s="129"/>
      <c r="V221" s="39">
        <f t="shared" si="12"/>
        <v>0</v>
      </c>
      <c r="W221" s="34"/>
    </row>
    <row r="222" spans="1:23" ht="45" customHeight="1" x14ac:dyDescent="0.25">
      <c r="A222" s="35"/>
      <c r="B222" s="122" t="str">
        <f>IFERROR(VLOOKUP(A222,Empresas!$A$1:$B$30,2,),"")</f>
        <v/>
      </c>
      <c r="C222" s="125"/>
      <c r="D222" s="121" t="str">
        <f>IFERROR(VLOOKUP(C222,'Localidades Viviendas'!$A$1:$K$1260,7,),"")</f>
        <v/>
      </c>
      <c r="E222" s="121" t="str">
        <f>IFERROR(VLOOKUP(C222,'Localidades Viviendas'!$A$1:$K$1260,5,),"")</f>
        <v/>
      </c>
      <c r="F222" s="121" t="str">
        <f>IFERROR(VLOOKUP(C222,'Localidades Viviendas'!$A$1:$K$1260,3,),"")</f>
        <v/>
      </c>
      <c r="G222" s="124" t="str">
        <f>IFERROR(VLOOKUP(C222,'Localidades Viviendas'!$A$1:$K$1260,10,),"")</f>
        <v/>
      </c>
      <c r="H222" s="34"/>
      <c r="I222" s="34"/>
      <c r="J222" s="34"/>
      <c r="K222" s="34"/>
      <c r="L222" s="34"/>
      <c r="M222" s="128">
        <f t="shared" si="13"/>
        <v>0</v>
      </c>
      <c r="N222" s="128" t="str">
        <f>IFERROR(VLOOKUP(C222,'Localidades Viviendas'!$A$1:$K$1260,9,),"")</f>
        <v/>
      </c>
      <c r="O222" s="133" t="str">
        <f t="shared" si="14"/>
        <v/>
      </c>
      <c r="P222" s="127" t="e">
        <f t="shared" si="15"/>
        <v>#VALUE!</v>
      </c>
      <c r="Q222" s="129"/>
      <c r="R222" s="129"/>
      <c r="S222" s="129"/>
      <c r="T222" s="129"/>
      <c r="U222" s="129"/>
      <c r="V222" s="39">
        <f t="shared" si="12"/>
        <v>0</v>
      </c>
      <c r="W222" s="34"/>
    </row>
    <row r="223" spans="1:23" ht="45" customHeight="1" x14ac:dyDescent="0.25">
      <c r="A223" s="35"/>
      <c r="B223" s="122" t="str">
        <f>IFERROR(VLOOKUP(A223,Empresas!$A$1:$B$30,2,),"")</f>
        <v/>
      </c>
      <c r="C223" s="125"/>
      <c r="D223" s="121" t="str">
        <f>IFERROR(VLOOKUP(C223,'Localidades Viviendas'!$A$1:$K$1260,7,),"")</f>
        <v/>
      </c>
      <c r="E223" s="121" t="str">
        <f>IFERROR(VLOOKUP(C223,'Localidades Viviendas'!$A$1:$K$1260,5,),"")</f>
        <v/>
      </c>
      <c r="F223" s="121" t="str">
        <f>IFERROR(VLOOKUP(C223,'Localidades Viviendas'!$A$1:$K$1260,3,),"")</f>
        <v/>
      </c>
      <c r="G223" s="124" t="str">
        <f>IFERROR(VLOOKUP(C223,'Localidades Viviendas'!$A$1:$K$1260,10,),"")</f>
        <v/>
      </c>
      <c r="H223" s="34"/>
      <c r="I223" s="34"/>
      <c r="J223" s="34"/>
      <c r="K223" s="34"/>
      <c r="L223" s="34"/>
      <c r="M223" s="128">
        <f t="shared" si="13"/>
        <v>0</v>
      </c>
      <c r="N223" s="128" t="str">
        <f>IFERROR(VLOOKUP(C223,'Localidades Viviendas'!$A$1:$K$1260,9,),"")</f>
        <v/>
      </c>
      <c r="O223" s="133" t="str">
        <f t="shared" si="14"/>
        <v/>
      </c>
      <c r="P223" s="127" t="e">
        <f t="shared" si="15"/>
        <v>#VALUE!</v>
      </c>
      <c r="Q223" s="129"/>
      <c r="R223" s="129"/>
      <c r="S223" s="129"/>
      <c r="T223" s="129"/>
      <c r="U223" s="129"/>
      <c r="V223" s="39">
        <f t="shared" si="12"/>
        <v>0</v>
      </c>
      <c r="W223" s="34"/>
    </row>
    <row r="224" spans="1:23" ht="45" customHeight="1" x14ac:dyDescent="0.25">
      <c r="A224" s="35"/>
      <c r="B224" s="122" t="str">
        <f>IFERROR(VLOOKUP(A224,Empresas!$A$1:$B$30,2,),"")</f>
        <v/>
      </c>
      <c r="C224" s="125"/>
      <c r="D224" s="121" t="str">
        <f>IFERROR(VLOOKUP(C224,'Localidades Viviendas'!$A$1:$K$1260,7,),"")</f>
        <v/>
      </c>
      <c r="E224" s="121" t="str">
        <f>IFERROR(VLOOKUP(C224,'Localidades Viviendas'!$A$1:$K$1260,5,),"")</f>
        <v/>
      </c>
      <c r="F224" s="121" t="str">
        <f>IFERROR(VLOOKUP(C224,'Localidades Viviendas'!$A$1:$K$1260,3,),"")</f>
        <v/>
      </c>
      <c r="G224" s="124" t="str">
        <f>IFERROR(VLOOKUP(C224,'Localidades Viviendas'!$A$1:$K$1260,10,),"")</f>
        <v/>
      </c>
      <c r="H224" s="34"/>
      <c r="I224" s="34"/>
      <c r="J224" s="34"/>
      <c r="K224" s="34"/>
      <c r="L224" s="34"/>
      <c r="M224" s="128">
        <f t="shared" si="13"/>
        <v>0</v>
      </c>
      <c r="N224" s="128" t="str">
        <f>IFERROR(VLOOKUP(C224,'Localidades Viviendas'!$A$1:$K$1260,9,),"")</f>
        <v/>
      </c>
      <c r="O224" s="133" t="str">
        <f t="shared" si="14"/>
        <v/>
      </c>
      <c r="P224" s="127" t="e">
        <f t="shared" si="15"/>
        <v>#VALUE!</v>
      </c>
      <c r="Q224" s="129"/>
      <c r="R224" s="129"/>
      <c r="S224" s="129"/>
      <c r="T224" s="129"/>
      <c r="U224" s="129"/>
      <c r="V224" s="39">
        <f t="shared" si="12"/>
        <v>0</v>
      </c>
      <c r="W224" s="34"/>
    </row>
    <row r="225" spans="1:23" ht="45" customHeight="1" x14ac:dyDescent="0.25">
      <c r="A225" s="35"/>
      <c r="B225" s="122" t="str">
        <f>IFERROR(VLOOKUP(A225,Empresas!$A$1:$B$30,2,),"")</f>
        <v/>
      </c>
      <c r="C225" s="125"/>
      <c r="D225" s="121" t="str">
        <f>IFERROR(VLOOKUP(C225,'Localidades Viviendas'!$A$1:$K$1260,7,),"")</f>
        <v/>
      </c>
      <c r="E225" s="121" t="str">
        <f>IFERROR(VLOOKUP(C225,'Localidades Viviendas'!$A$1:$K$1260,5,),"")</f>
        <v/>
      </c>
      <c r="F225" s="121" t="str">
        <f>IFERROR(VLOOKUP(C225,'Localidades Viviendas'!$A$1:$K$1260,3,),"")</f>
        <v/>
      </c>
      <c r="G225" s="124" t="str">
        <f>IFERROR(VLOOKUP(C225,'Localidades Viviendas'!$A$1:$K$1260,10,),"")</f>
        <v/>
      </c>
      <c r="H225" s="34"/>
      <c r="I225" s="34"/>
      <c r="J225" s="34"/>
      <c r="K225" s="34"/>
      <c r="L225" s="34"/>
      <c r="M225" s="128">
        <f t="shared" si="13"/>
        <v>0</v>
      </c>
      <c r="N225" s="128" t="str">
        <f>IFERROR(VLOOKUP(C225,'Localidades Viviendas'!$A$1:$K$1260,9,),"")</f>
        <v/>
      </c>
      <c r="O225" s="133" t="str">
        <f t="shared" si="14"/>
        <v/>
      </c>
      <c r="P225" s="127" t="e">
        <f t="shared" si="15"/>
        <v>#VALUE!</v>
      </c>
      <c r="Q225" s="129"/>
      <c r="R225" s="129"/>
      <c r="S225" s="129"/>
      <c r="T225" s="129"/>
      <c r="U225" s="129"/>
      <c r="V225" s="39">
        <f t="shared" si="12"/>
        <v>0</v>
      </c>
      <c r="W225" s="34"/>
    </row>
    <row r="226" spans="1:23" ht="45" customHeight="1" x14ac:dyDescent="0.25">
      <c r="A226" s="35"/>
      <c r="B226" s="122" t="str">
        <f>IFERROR(VLOOKUP(A226,Empresas!$A$1:$B$30,2,),"")</f>
        <v/>
      </c>
      <c r="C226" s="125"/>
      <c r="D226" s="121" t="str">
        <f>IFERROR(VLOOKUP(C226,'Localidades Viviendas'!$A$1:$K$1260,7,),"")</f>
        <v/>
      </c>
      <c r="E226" s="121" t="str">
        <f>IFERROR(VLOOKUP(C226,'Localidades Viviendas'!$A$1:$K$1260,5,),"")</f>
        <v/>
      </c>
      <c r="F226" s="121" t="str">
        <f>IFERROR(VLOOKUP(C226,'Localidades Viviendas'!$A$1:$K$1260,3,),"")</f>
        <v/>
      </c>
      <c r="G226" s="124" t="str">
        <f>IFERROR(VLOOKUP(C226,'Localidades Viviendas'!$A$1:$K$1260,10,),"")</f>
        <v/>
      </c>
      <c r="H226" s="34"/>
      <c r="I226" s="34"/>
      <c r="J226" s="34"/>
      <c r="K226" s="34"/>
      <c r="L226" s="34"/>
      <c r="M226" s="128">
        <f t="shared" si="13"/>
        <v>0</v>
      </c>
      <c r="N226" s="128" t="str">
        <f>IFERROR(VLOOKUP(C226,'Localidades Viviendas'!$A$1:$K$1260,9,),"")</f>
        <v/>
      </c>
      <c r="O226" s="133" t="str">
        <f t="shared" si="14"/>
        <v/>
      </c>
      <c r="P226" s="127" t="e">
        <f t="shared" si="15"/>
        <v>#VALUE!</v>
      </c>
      <c r="Q226" s="129"/>
      <c r="R226" s="129"/>
      <c r="S226" s="129"/>
      <c r="T226" s="129"/>
      <c r="U226" s="129"/>
      <c r="V226" s="39">
        <f t="shared" si="12"/>
        <v>0</v>
      </c>
      <c r="W226" s="34"/>
    </row>
    <row r="227" spans="1:23" ht="45" customHeight="1" x14ac:dyDescent="0.25">
      <c r="A227" s="35"/>
      <c r="B227" s="122" t="str">
        <f>IFERROR(VLOOKUP(A227,Empresas!$A$1:$B$30,2,),"")</f>
        <v/>
      </c>
      <c r="C227" s="125"/>
      <c r="D227" s="121" t="str">
        <f>IFERROR(VLOOKUP(C227,'Localidades Viviendas'!$A$1:$K$1260,7,),"")</f>
        <v/>
      </c>
      <c r="E227" s="121" t="str">
        <f>IFERROR(VLOOKUP(C227,'Localidades Viviendas'!$A$1:$K$1260,5,),"")</f>
        <v/>
      </c>
      <c r="F227" s="121" t="str">
        <f>IFERROR(VLOOKUP(C227,'Localidades Viviendas'!$A$1:$K$1260,3,),"")</f>
        <v/>
      </c>
      <c r="G227" s="124" t="str">
        <f>IFERROR(VLOOKUP(C227,'Localidades Viviendas'!$A$1:$K$1260,10,),"")</f>
        <v/>
      </c>
      <c r="H227" s="34"/>
      <c r="I227" s="34"/>
      <c r="J227" s="34"/>
      <c r="K227" s="34"/>
      <c r="L227" s="34"/>
      <c r="M227" s="128">
        <f t="shared" si="13"/>
        <v>0</v>
      </c>
      <c r="N227" s="128" t="str">
        <f>IFERROR(VLOOKUP(C227,'Localidades Viviendas'!$A$1:$K$1260,9,),"")</f>
        <v/>
      </c>
      <c r="O227" s="133" t="str">
        <f t="shared" si="14"/>
        <v/>
      </c>
      <c r="P227" s="127" t="e">
        <f t="shared" si="15"/>
        <v>#VALUE!</v>
      </c>
      <c r="Q227" s="129"/>
      <c r="R227" s="129"/>
      <c r="S227" s="129"/>
      <c r="T227" s="129"/>
      <c r="U227" s="129"/>
      <c r="V227" s="39">
        <f t="shared" si="12"/>
        <v>0</v>
      </c>
      <c r="W227" s="34"/>
    </row>
    <row r="228" spans="1:23" ht="45" customHeight="1" x14ac:dyDescent="0.25">
      <c r="A228" s="35"/>
      <c r="B228" s="122" t="str">
        <f>IFERROR(VLOOKUP(A228,Empresas!$A$1:$B$30,2,),"")</f>
        <v/>
      </c>
      <c r="C228" s="125"/>
      <c r="D228" s="121" t="str">
        <f>IFERROR(VLOOKUP(C228,'Localidades Viviendas'!$A$1:$K$1260,7,),"")</f>
        <v/>
      </c>
      <c r="E228" s="121" t="str">
        <f>IFERROR(VLOOKUP(C228,'Localidades Viviendas'!$A$1:$K$1260,5,),"")</f>
        <v/>
      </c>
      <c r="F228" s="121" t="str">
        <f>IFERROR(VLOOKUP(C228,'Localidades Viviendas'!$A$1:$K$1260,3,),"")</f>
        <v/>
      </c>
      <c r="G228" s="124" t="str">
        <f>IFERROR(VLOOKUP(C228,'Localidades Viviendas'!$A$1:$K$1260,10,),"")</f>
        <v/>
      </c>
      <c r="H228" s="34"/>
      <c r="I228" s="34"/>
      <c r="J228" s="34"/>
      <c r="K228" s="34"/>
      <c r="L228" s="34"/>
      <c r="M228" s="128">
        <f t="shared" si="13"/>
        <v>0</v>
      </c>
      <c r="N228" s="128" t="str">
        <f>IFERROR(VLOOKUP(C228,'Localidades Viviendas'!$A$1:$K$1260,9,),"")</f>
        <v/>
      </c>
      <c r="O228" s="133" t="str">
        <f t="shared" si="14"/>
        <v/>
      </c>
      <c r="P228" s="127" t="e">
        <f t="shared" si="15"/>
        <v>#VALUE!</v>
      </c>
      <c r="Q228" s="129"/>
      <c r="R228" s="129"/>
      <c r="S228" s="129"/>
      <c r="T228" s="129"/>
      <c r="U228" s="129"/>
      <c r="V228" s="39">
        <f t="shared" si="12"/>
        <v>0</v>
      </c>
      <c r="W228" s="34"/>
    </row>
    <row r="229" spans="1:23" ht="45" customHeight="1" x14ac:dyDescent="0.25">
      <c r="A229" s="35"/>
      <c r="B229" s="122" t="str">
        <f>IFERROR(VLOOKUP(A229,Empresas!$A$1:$B$30,2,),"")</f>
        <v/>
      </c>
      <c r="C229" s="125"/>
      <c r="D229" s="121" t="str">
        <f>IFERROR(VLOOKUP(C229,'Localidades Viviendas'!$A$1:$K$1260,7,),"")</f>
        <v/>
      </c>
      <c r="E229" s="121" t="str">
        <f>IFERROR(VLOOKUP(C229,'Localidades Viviendas'!$A$1:$K$1260,5,),"")</f>
        <v/>
      </c>
      <c r="F229" s="121" t="str">
        <f>IFERROR(VLOOKUP(C229,'Localidades Viviendas'!$A$1:$K$1260,3,),"")</f>
        <v/>
      </c>
      <c r="G229" s="124" t="str">
        <f>IFERROR(VLOOKUP(C229,'Localidades Viviendas'!$A$1:$K$1260,10,),"")</f>
        <v/>
      </c>
      <c r="H229" s="34"/>
      <c r="I229" s="34"/>
      <c r="J229" s="34"/>
      <c r="K229" s="34"/>
      <c r="L229" s="34"/>
      <c r="M229" s="128">
        <f t="shared" si="13"/>
        <v>0</v>
      </c>
      <c r="N229" s="128" t="str">
        <f>IFERROR(VLOOKUP(C229,'Localidades Viviendas'!$A$1:$K$1260,9,),"")</f>
        <v/>
      </c>
      <c r="O229" s="133" t="str">
        <f t="shared" si="14"/>
        <v/>
      </c>
      <c r="P229" s="127" t="e">
        <f t="shared" si="15"/>
        <v>#VALUE!</v>
      </c>
      <c r="Q229" s="129"/>
      <c r="R229" s="129"/>
      <c r="S229" s="129"/>
      <c r="T229" s="129"/>
      <c r="U229" s="129"/>
      <c r="V229" s="39">
        <f t="shared" si="12"/>
        <v>0</v>
      </c>
      <c r="W229" s="34"/>
    </row>
    <row r="230" spans="1:23" ht="45" customHeight="1" x14ac:dyDescent="0.25">
      <c r="A230" s="35"/>
      <c r="B230" s="122" t="str">
        <f>IFERROR(VLOOKUP(A230,Empresas!$A$1:$B$30,2,),"")</f>
        <v/>
      </c>
      <c r="C230" s="125"/>
      <c r="D230" s="121" t="str">
        <f>IFERROR(VLOOKUP(C230,'Localidades Viviendas'!$A$1:$K$1260,7,),"")</f>
        <v/>
      </c>
      <c r="E230" s="121" t="str">
        <f>IFERROR(VLOOKUP(C230,'Localidades Viviendas'!$A$1:$K$1260,5,),"")</f>
        <v/>
      </c>
      <c r="F230" s="121" t="str">
        <f>IFERROR(VLOOKUP(C230,'Localidades Viviendas'!$A$1:$K$1260,3,),"")</f>
        <v/>
      </c>
      <c r="G230" s="124" t="str">
        <f>IFERROR(VLOOKUP(C230,'Localidades Viviendas'!$A$1:$K$1260,10,),"")</f>
        <v/>
      </c>
      <c r="H230" s="34"/>
      <c r="I230" s="34"/>
      <c r="J230" s="34"/>
      <c r="K230" s="34"/>
      <c r="L230" s="34"/>
      <c r="M230" s="128">
        <f t="shared" si="13"/>
        <v>0</v>
      </c>
      <c r="N230" s="128" t="str">
        <f>IFERROR(VLOOKUP(C230,'Localidades Viviendas'!$A$1:$K$1260,9,),"")</f>
        <v/>
      </c>
      <c r="O230" s="133" t="str">
        <f t="shared" si="14"/>
        <v/>
      </c>
      <c r="P230" s="127" t="e">
        <f t="shared" si="15"/>
        <v>#VALUE!</v>
      </c>
      <c r="Q230" s="129"/>
      <c r="R230" s="129"/>
      <c r="S230" s="129"/>
      <c r="T230" s="129"/>
      <c r="U230" s="129"/>
      <c r="V230" s="39">
        <f t="shared" si="12"/>
        <v>0</v>
      </c>
      <c r="W230" s="34"/>
    </row>
    <row r="231" spans="1:23" ht="45" customHeight="1" x14ac:dyDescent="0.25">
      <c r="A231" s="35"/>
      <c r="B231" s="122" t="str">
        <f>IFERROR(VLOOKUP(A231,Empresas!$A$1:$B$30,2,),"")</f>
        <v/>
      </c>
      <c r="C231" s="125"/>
      <c r="D231" s="121" t="str">
        <f>IFERROR(VLOOKUP(C231,'Localidades Viviendas'!$A$1:$K$1260,7,),"")</f>
        <v/>
      </c>
      <c r="E231" s="121" t="str">
        <f>IFERROR(VLOOKUP(C231,'Localidades Viviendas'!$A$1:$K$1260,5,),"")</f>
        <v/>
      </c>
      <c r="F231" s="121" t="str">
        <f>IFERROR(VLOOKUP(C231,'Localidades Viviendas'!$A$1:$K$1260,3,),"")</f>
        <v/>
      </c>
      <c r="G231" s="124" t="str">
        <f>IFERROR(VLOOKUP(C231,'Localidades Viviendas'!$A$1:$K$1260,10,),"")</f>
        <v/>
      </c>
      <c r="H231" s="34"/>
      <c r="I231" s="34"/>
      <c r="J231" s="34"/>
      <c r="K231" s="34"/>
      <c r="L231" s="34"/>
      <c r="M231" s="128">
        <f t="shared" si="13"/>
        <v>0</v>
      </c>
      <c r="N231" s="128" t="str">
        <f>IFERROR(VLOOKUP(C231,'Localidades Viviendas'!$A$1:$K$1260,9,),"")</f>
        <v/>
      </c>
      <c r="O231" s="133" t="str">
        <f t="shared" si="14"/>
        <v/>
      </c>
      <c r="P231" s="127" t="e">
        <f t="shared" si="15"/>
        <v>#VALUE!</v>
      </c>
      <c r="Q231" s="129"/>
      <c r="R231" s="129"/>
      <c r="S231" s="129"/>
      <c r="T231" s="129"/>
      <c r="U231" s="129"/>
      <c r="V231" s="39">
        <f t="shared" si="12"/>
        <v>0</v>
      </c>
      <c r="W231" s="34"/>
    </row>
    <row r="232" spans="1:23" ht="45" customHeight="1" x14ac:dyDescent="0.25">
      <c r="A232" s="35"/>
      <c r="B232" s="122" t="str">
        <f>IFERROR(VLOOKUP(A232,Empresas!$A$1:$B$30,2,),"")</f>
        <v/>
      </c>
      <c r="C232" s="125"/>
      <c r="D232" s="121" t="str">
        <f>IFERROR(VLOOKUP(C232,'Localidades Viviendas'!$A$1:$K$1260,7,),"")</f>
        <v/>
      </c>
      <c r="E232" s="121" t="str">
        <f>IFERROR(VLOOKUP(C232,'Localidades Viviendas'!$A$1:$K$1260,5,),"")</f>
        <v/>
      </c>
      <c r="F232" s="121" t="str">
        <f>IFERROR(VLOOKUP(C232,'Localidades Viviendas'!$A$1:$K$1260,3,),"")</f>
        <v/>
      </c>
      <c r="G232" s="124" t="str">
        <f>IFERROR(VLOOKUP(C232,'Localidades Viviendas'!$A$1:$K$1260,10,),"")</f>
        <v/>
      </c>
      <c r="H232" s="34"/>
      <c r="I232" s="34"/>
      <c r="J232" s="34"/>
      <c r="K232" s="34"/>
      <c r="L232" s="34"/>
      <c r="M232" s="128">
        <f t="shared" si="13"/>
        <v>0</v>
      </c>
      <c r="N232" s="128" t="str">
        <f>IFERROR(VLOOKUP(C232,'Localidades Viviendas'!$A$1:$K$1260,9,),"")</f>
        <v/>
      </c>
      <c r="O232" s="133" t="str">
        <f t="shared" si="14"/>
        <v/>
      </c>
      <c r="P232" s="127" t="e">
        <f t="shared" si="15"/>
        <v>#VALUE!</v>
      </c>
      <c r="Q232" s="129"/>
      <c r="R232" s="129"/>
      <c r="S232" s="129"/>
      <c r="T232" s="129"/>
      <c r="U232" s="129"/>
      <c r="V232" s="39">
        <f t="shared" si="12"/>
        <v>0</v>
      </c>
      <c r="W232" s="34"/>
    </row>
    <row r="233" spans="1:23" ht="45" customHeight="1" x14ac:dyDescent="0.25">
      <c r="A233" s="35"/>
      <c r="B233" s="122" t="str">
        <f>IFERROR(VLOOKUP(A233,Empresas!$A$1:$B$30,2,),"")</f>
        <v/>
      </c>
      <c r="C233" s="125"/>
      <c r="D233" s="121" t="str">
        <f>IFERROR(VLOOKUP(C233,'Localidades Viviendas'!$A$1:$K$1260,7,),"")</f>
        <v/>
      </c>
      <c r="E233" s="121" t="str">
        <f>IFERROR(VLOOKUP(C233,'Localidades Viviendas'!$A$1:$K$1260,5,),"")</f>
        <v/>
      </c>
      <c r="F233" s="121" t="str">
        <f>IFERROR(VLOOKUP(C233,'Localidades Viviendas'!$A$1:$K$1260,3,),"")</f>
        <v/>
      </c>
      <c r="G233" s="124" t="str">
        <f>IFERROR(VLOOKUP(C233,'Localidades Viviendas'!$A$1:$K$1260,10,),"")</f>
        <v/>
      </c>
      <c r="H233" s="34"/>
      <c r="I233" s="34"/>
      <c r="J233" s="34"/>
      <c r="K233" s="34"/>
      <c r="L233" s="34"/>
      <c r="M233" s="128">
        <f t="shared" si="13"/>
        <v>0</v>
      </c>
      <c r="N233" s="128" t="str">
        <f>IFERROR(VLOOKUP(C233,'Localidades Viviendas'!$A$1:$K$1260,9,),"")</f>
        <v/>
      </c>
      <c r="O233" s="133" t="str">
        <f t="shared" si="14"/>
        <v/>
      </c>
      <c r="P233" s="127" t="e">
        <f t="shared" si="15"/>
        <v>#VALUE!</v>
      </c>
      <c r="Q233" s="129"/>
      <c r="R233" s="129"/>
      <c r="S233" s="129"/>
      <c r="T233" s="129"/>
      <c r="U233" s="129"/>
      <c r="V233" s="39">
        <f t="shared" si="12"/>
        <v>0</v>
      </c>
      <c r="W233" s="34"/>
    </row>
    <row r="234" spans="1:23" ht="45" customHeight="1" x14ac:dyDescent="0.25">
      <c r="A234" s="35"/>
      <c r="B234" s="122" t="str">
        <f>IFERROR(VLOOKUP(A234,Empresas!$A$1:$B$30,2,),"")</f>
        <v/>
      </c>
      <c r="C234" s="125"/>
      <c r="D234" s="121" t="str">
        <f>IFERROR(VLOOKUP(C234,'Localidades Viviendas'!$A$1:$K$1260,7,),"")</f>
        <v/>
      </c>
      <c r="E234" s="121" t="str">
        <f>IFERROR(VLOOKUP(C234,'Localidades Viviendas'!$A$1:$K$1260,5,),"")</f>
        <v/>
      </c>
      <c r="F234" s="121" t="str">
        <f>IFERROR(VLOOKUP(C234,'Localidades Viviendas'!$A$1:$K$1260,3,),"")</f>
        <v/>
      </c>
      <c r="G234" s="124" t="str">
        <f>IFERROR(VLOOKUP(C234,'Localidades Viviendas'!$A$1:$K$1260,10,),"")</f>
        <v/>
      </c>
      <c r="H234" s="34"/>
      <c r="I234" s="34"/>
      <c r="J234" s="34"/>
      <c r="K234" s="34"/>
      <c r="L234" s="34"/>
      <c r="M234" s="128">
        <f t="shared" si="13"/>
        <v>0</v>
      </c>
      <c r="N234" s="128" t="str">
        <f>IFERROR(VLOOKUP(C234,'Localidades Viviendas'!$A$1:$K$1260,9,),"")</f>
        <v/>
      </c>
      <c r="O234" s="133" t="str">
        <f t="shared" si="14"/>
        <v/>
      </c>
      <c r="P234" s="127" t="e">
        <f t="shared" si="15"/>
        <v>#VALUE!</v>
      </c>
      <c r="Q234" s="129"/>
      <c r="R234" s="129"/>
      <c r="S234" s="129"/>
      <c r="T234" s="129"/>
      <c r="U234" s="129"/>
      <c r="V234" s="39">
        <f t="shared" si="12"/>
        <v>0</v>
      </c>
      <c r="W234" s="34"/>
    </row>
    <row r="235" spans="1:23" ht="45" customHeight="1" x14ac:dyDescent="0.25">
      <c r="A235" s="35"/>
      <c r="B235" s="122" t="str">
        <f>IFERROR(VLOOKUP(A235,Empresas!$A$1:$B$30,2,),"")</f>
        <v/>
      </c>
      <c r="C235" s="125"/>
      <c r="D235" s="121" t="str">
        <f>IFERROR(VLOOKUP(C235,'Localidades Viviendas'!$A$1:$K$1260,7,),"")</f>
        <v/>
      </c>
      <c r="E235" s="121" t="str">
        <f>IFERROR(VLOOKUP(C235,'Localidades Viviendas'!$A$1:$K$1260,5,),"")</f>
        <v/>
      </c>
      <c r="F235" s="121" t="str">
        <f>IFERROR(VLOOKUP(C235,'Localidades Viviendas'!$A$1:$K$1260,3,),"")</f>
        <v/>
      </c>
      <c r="G235" s="124" t="str">
        <f>IFERROR(VLOOKUP(C235,'Localidades Viviendas'!$A$1:$K$1260,10,),"")</f>
        <v/>
      </c>
      <c r="H235" s="34"/>
      <c r="I235" s="34"/>
      <c r="J235" s="34"/>
      <c r="K235" s="34"/>
      <c r="L235" s="34"/>
      <c r="M235" s="128">
        <f t="shared" si="13"/>
        <v>0</v>
      </c>
      <c r="N235" s="128" t="str">
        <f>IFERROR(VLOOKUP(C235,'Localidades Viviendas'!$A$1:$K$1260,9,),"")</f>
        <v/>
      </c>
      <c r="O235" s="133" t="str">
        <f t="shared" si="14"/>
        <v/>
      </c>
      <c r="P235" s="127" t="e">
        <f t="shared" si="15"/>
        <v>#VALUE!</v>
      </c>
      <c r="Q235" s="129"/>
      <c r="R235" s="129"/>
      <c r="S235" s="129"/>
      <c r="T235" s="129"/>
      <c r="U235" s="129"/>
      <c r="V235" s="39">
        <f t="shared" si="12"/>
        <v>0</v>
      </c>
      <c r="W235" s="34"/>
    </row>
    <row r="236" spans="1:23" ht="45" customHeight="1" x14ac:dyDescent="0.25">
      <c r="A236" s="35"/>
      <c r="B236" s="122" t="str">
        <f>IFERROR(VLOOKUP(A236,Empresas!$A$1:$B$30,2,),"")</f>
        <v/>
      </c>
      <c r="C236" s="125"/>
      <c r="D236" s="121" t="str">
        <f>IFERROR(VLOOKUP(C236,'Localidades Viviendas'!$A$1:$K$1260,7,),"")</f>
        <v/>
      </c>
      <c r="E236" s="121" t="str">
        <f>IFERROR(VLOOKUP(C236,'Localidades Viviendas'!$A$1:$K$1260,5,),"")</f>
        <v/>
      </c>
      <c r="F236" s="121" t="str">
        <f>IFERROR(VLOOKUP(C236,'Localidades Viviendas'!$A$1:$K$1260,3,),"")</f>
        <v/>
      </c>
      <c r="G236" s="124" t="str">
        <f>IFERROR(VLOOKUP(C236,'Localidades Viviendas'!$A$1:$K$1260,10,),"")</f>
        <v/>
      </c>
      <c r="H236" s="34"/>
      <c r="I236" s="34"/>
      <c r="J236" s="34"/>
      <c r="K236" s="34"/>
      <c r="L236" s="34"/>
      <c r="M236" s="128">
        <f t="shared" si="13"/>
        <v>0</v>
      </c>
      <c r="N236" s="128" t="str">
        <f>IFERROR(VLOOKUP(C236,'Localidades Viviendas'!$A$1:$K$1260,9,),"")</f>
        <v/>
      </c>
      <c r="O236" s="133" t="str">
        <f t="shared" si="14"/>
        <v/>
      </c>
      <c r="P236" s="127" t="e">
        <f t="shared" si="15"/>
        <v>#VALUE!</v>
      </c>
      <c r="Q236" s="129"/>
      <c r="R236" s="129"/>
      <c r="S236" s="129"/>
      <c r="T236" s="129"/>
      <c r="U236" s="129"/>
      <c r="V236" s="39">
        <f t="shared" si="12"/>
        <v>0</v>
      </c>
      <c r="W236" s="34"/>
    </row>
    <row r="237" spans="1:23" ht="45" customHeight="1" x14ac:dyDescent="0.25">
      <c r="A237" s="35"/>
      <c r="B237" s="122" t="str">
        <f>IFERROR(VLOOKUP(A237,Empresas!$A$1:$B$30,2,),"")</f>
        <v/>
      </c>
      <c r="C237" s="125"/>
      <c r="D237" s="121" t="str">
        <f>IFERROR(VLOOKUP(C237,'Localidades Viviendas'!$A$1:$K$1260,7,),"")</f>
        <v/>
      </c>
      <c r="E237" s="121" t="str">
        <f>IFERROR(VLOOKUP(C237,'Localidades Viviendas'!$A$1:$K$1260,5,),"")</f>
        <v/>
      </c>
      <c r="F237" s="121" t="str">
        <f>IFERROR(VLOOKUP(C237,'Localidades Viviendas'!$A$1:$K$1260,3,),"")</f>
        <v/>
      </c>
      <c r="G237" s="124" t="str">
        <f>IFERROR(VLOOKUP(C237,'Localidades Viviendas'!$A$1:$K$1260,10,),"")</f>
        <v/>
      </c>
      <c r="H237" s="34"/>
      <c r="I237" s="34"/>
      <c r="J237" s="34"/>
      <c r="K237" s="34"/>
      <c r="L237" s="34"/>
      <c r="M237" s="128">
        <f t="shared" si="13"/>
        <v>0</v>
      </c>
      <c r="N237" s="128" t="str">
        <f>IFERROR(VLOOKUP(C237,'Localidades Viviendas'!$A$1:$K$1260,9,),"")</f>
        <v/>
      </c>
      <c r="O237" s="133" t="str">
        <f t="shared" si="14"/>
        <v/>
      </c>
      <c r="P237" s="127" t="e">
        <f t="shared" si="15"/>
        <v>#VALUE!</v>
      </c>
      <c r="Q237" s="129"/>
      <c r="R237" s="129"/>
      <c r="S237" s="129"/>
      <c r="T237" s="129"/>
      <c r="U237" s="129"/>
      <c r="V237" s="39">
        <f t="shared" si="12"/>
        <v>0</v>
      </c>
      <c r="W237" s="34"/>
    </row>
    <row r="238" spans="1:23" ht="45" customHeight="1" x14ac:dyDescent="0.25">
      <c r="A238" s="35"/>
      <c r="B238" s="122" t="str">
        <f>IFERROR(VLOOKUP(A238,Empresas!$A$1:$B$30,2,),"")</f>
        <v/>
      </c>
      <c r="C238" s="125"/>
      <c r="D238" s="121" t="str">
        <f>IFERROR(VLOOKUP(C238,'Localidades Viviendas'!$A$1:$K$1260,7,),"")</f>
        <v/>
      </c>
      <c r="E238" s="121" t="str">
        <f>IFERROR(VLOOKUP(C238,'Localidades Viviendas'!$A$1:$K$1260,5,),"")</f>
        <v/>
      </c>
      <c r="F238" s="121" t="str">
        <f>IFERROR(VLOOKUP(C238,'Localidades Viviendas'!$A$1:$K$1260,3,),"")</f>
        <v/>
      </c>
      <c r="G238" s="124" t="str">
        <f>IFERROR(VLOOKUP(C238,'Localidades Viviendas'!$A$1:$K$1260,10,),"")</f>
        <v/>
      </c>
      <c r="H238" s="34"/>
      <c r="I238" s="34"/>
      <c r="J238" s="34"/>
      <c r="K238" s="34"/>
      <c r="L238" s="34"/>
      <c r="M238" s="128">
        <f t="shared" si="13"/>
        <v>0</v>
      </c>
      <c r="N238" s="128" t="str">
        <f>IFERROR(VLOOKUP(C238,'Localidades Viviendas'!$A$1:$K$1260,9,),"")</f>
        <v/>
      </c>
      <c r="O238" s="133" t="str">
        <f t="shared" si="14"/>
        <v/>
      </c>
      <c r="P238" s="127" t="e">
        <f t="shared" si="15"/>
        <v>#VALUE!</v>
      </c>
      <c r="Q238" s="129"/>
      <c r="R238" s="129"/>
      <c r="S238" s="129"/>
      <c r="T238" s="129"/>
      <c r="U238" s="129"/>
      <c r="V238" s="39">
        <f t="shared" si="12"/>
        <v>0</v>
      </c>
      <c r="W238" s="34"/>
    </row>
    <row r="239" spans="1:23" ht="45" customHeight="1" x14ac:dyDescent="0.25">
      <c r="A239" s="35"/>
      <c r="B239" s="122" t="str">
        <f>IFERROR(VLOOKUP(A239,Empresas!$A$1:$B$30,2,),"")</f>
        <v/>
      </c>
      <c r="C239" s="125"/>
      <c r="D239" s="121" t="str">
        <f>IFERROR(VLOOKUP(C239,'Localidades Viviendas'!$A$1:$K$1260,7,),"")</f>
        <v/>
      </c>
      <c r="E239" s="121" t="str">
        <f>IFERROR(VLOOKUP(C239,'Localidades Viviendas'!$A$1:$K$1260,5,),"")</f>
        <v/>
      </c>
      <c r="F239" s="121" t="str">
        <f>IFERROR(VLOOKUP(C239,'Localidades Viviendas'!$A$1:$K$1260,3,),"")</f>
        <v/>
      </c>
      <c r="G239" s="124" t="str">
        <f>IFERROR(VLOOKUP(C239,'Localidades Viviendas'!$A$1:$K$1260,10,),"")</f>
        <v/>
      </c>
      <c r="H239" s="34"/>
      <c r="I239" s="34"/>
      <c r="J239" s="34"/>
      <c r="K239" s="34"/>
      <c r="L239" s="34"/>
      <c r="M239" s="128">
        <f t="shared" si="13"/>
        <v>0</v>
      </c>
      <c r="N239" s="128" t="str">
        <f>IFERROR(VLOOKUP(C239,'Localidades Viviendas'!$A$1:$K$1260,9,),"")</f>
        <v/>
      </c>
      <c r="O239" s="133" t="str">
        <f t="shared" si="14"/>
        <v/>
      </c>
      <c r="P239" s="127" t="e">
        <f t="shared" si="15"/>
        <v>#VALUE!</v>
      </c>
      <c r="Q239" s="129"/>
      <c r="R239" s="129"/>
      <c r="S239" s="129"/>
      <c r="T239" s="129"/>
      <c r="U239" s="129"/>
      <c r="V239" s="39">
        <f t="shared" si="12"/>
        <v>0</v>
      </c>
      <c r="W239" s="34"/>
    </row>
    <row r="240" spans="1:23" ht="45" customHeight="1" x14ac:dyDescent="0.25">
      <c r="A240" s="35"/>
      <c r="B240" s="122" t="str">
        <f>IFERROR(VLOOKUP(A240,Empresas!$A$1:$B$30,2,),"")</f>
        <v/>
      </c>
      <c r="C240" s="125"/>
      <c r="D240" s="121" t="str">
        <f>IFERROR(VLOOKUP(C240,'Localidades Viviendas'!$A$1:$K$1260,7,),"")</f>
        <v/>
      </c>
      <c r="E240" s="121" t="str">
        <f>IFERROR(VLOOKUP(C240,'Localidades Viviendas'!$A$1:$K$1260,5,),"")</f>
        <v/>
      </c>
      <c r="F240" s="121" t="str">
        <f>IFERROR(VLOOKUP(C240,'Localidades Viviendas'!$A$1:$K$1260,3,),"")</f>
        <v/>
      </c>
      <c r="G240" s="124" t="str">
        <f>IFERROR(VLOOKUP(C240,'Localidades Viviendas'!$A$1:$K$1260,10,),"")</f>
        <v/>
      </c>
      <c r="H240" s="34"/>
      <c r="I240" s="34"/>
      <c r="J240" s="34"/>
      <c r="K240" s="34"/>
      <c r="L240" s="34"/>
      <c r="M240" s="128">
        <f t="shared" si="13"/>
        <v>0</v>
      </c>
      <c r="N240" s="128" t="str">
        <f>IFERROR(VLOOKUP(C240,'Localidades Viviendas'!$A$1:$K$1260,9,),"")</f>
        <v/>
      </c>
      <c r="O240" s="133" t="str">
        <f t="shared" si="14"/>
        <v/>
      </c>
      <c r="P240" s="127" t="e">
        <f t="shared" si="15"/>
        <v>#VALUE!</v>
      </c>
      <c r="Q240" s="129"/>
      <c r="R240" s="129"/>
      <c r="S240" s="129"/>
      <c r="T240" s="129"/>
      <c r="U240" s="129"/>
      <c r="V240" s="39">
        <f t="shared" si="12"/>
        <v>0</v>
      </c>
      <c r="W240" s="34"/>
    </row>
    <row r="241" spans="1:23" ht="45" customHeight="1" x14ac:dyDescent="0.25">
      <c r="A241" s="35"/>
      <c r="B241" s="122" t="str">
        <f>IFERROR(VLOOKUP(A241,Empresas!$A$1:$B$30,2,),"")</f>
        <v/>
      </c>
      <c r="C241" s="125"/>
      <c r="D241" s="121" t="str">
        <f>IFERROR(VLOOKUP(C241,'Localidades Viviendas'!$A$1:$K$1260,7,),"")</f>
        <v/>
      </c>
      <c r="E241" s="121" t="str">
        <f>IFERROR(VLOOKUP(C241,'Localidades Viviendas'!$A$1:$K$1260,5,),"")</f>
        <v/>
      </c>
      <c r="F241" s="121" t="str">
        <f>IFERROR(VLOOKUP(C241,'Localidades Viviendas'!$A$1:$K$1260,3,),"")</f>
        <v/>
      </c>
      <c r="G241" s="124" t="str">
        <f>IFERROR(VLOOKUP(C241,'Localidades Viviendas'!$A$1:$K$1260,10,),"")</f>
        <v/>
      </c>
      <c r="H241" s="34"/>
      <c r="I241" s="34"/>
      <c r="J241" s="34"/>
      <c r="K241" s="34"/>
      <c r="L241" s="34"/>
      <c r="M241" s="128">
        <f t="shared" si="13"/>
        <v>0</v>
      </c>
      <c r="N241" s="128" t="str">
        <f>IFERROR(VLOOKUP(C241,'Localidades Viviendas'!$A$1:$K$1260,9,),"")</f>
        <v/>
      </c>
      <c r="O241" s="133" t="str">
        <f t="shared" si="14"/>
        <v/>
      </c>
      <c r="P241" s="127" t="e">
        <f t="shared" si="15"/>
        <v>#VALUE!</v>
      </c>
      <c r="Q241" s="129"/>
      <c r="R241" s="129"/>
      <c r="S241" s="129"/>
      <c r="T241" s="129"/>
      <c r="U241" s="129"/>
      <c r="V241" s="39">
        <f t="shared" si="12"/>
        <v>0</v>
      </c>
      <c r="W241" s="34"/>
    </row>
    <row r="242" spans="1:23" ht="45" customHeight="1" x14ac:dyDescent="0.25">
      <c r="A242" s="35"/>
      <c r="B242" s="122" t="str">
        <f>IFERROR(VLOOKUP(A242,Empresas!$A$1:$B$30,2,),"")</f>
        <v/>
      </c>
      <c r="C242" s="125"/>
      <c r="D242" s="121" t="str">
        <f>IFERROR(VLOOKUP(C242,'Localidades Viviendas'!$A$1:$K$1260,7,),"")</f>
        <v/>
      </c>
      <c r="E242" s="121" t="str">
        <f>IFERROR(VLOOKUP(C242,'Localidades Viviendas'!$A$1:$K$1260,5,),"")</f>
        <v/>
      </c>
      <c r="F242" s="121" t="str">
        <f>IFERROR(VLOOKUP(C242,'Localidades Viviendas'!$A$1:$K$1260,3,),"")</f>
        <v/>
      </c>
      <c r="G242" s="124" t="str">
        <f>IFERROR(VLOOKUP(C242,'Localidades Viviendas'!$A$1:$K$1260,10,),"")</f>
        <v/>
      </c>
      <c r="H242" s="34"/>
      <c r="I242" s="34"/>
      <c r="J242" s="34"/>
      <c r="K242" s="34"/>
      <c r="L242" s="34"/>
      <c r="M242" s="128">
        <f t="shared" si="13"/>
        <v>0</v>
      </c>
      <c r="N242" s="128" t="str">
        <f>IFERROR(VLOOKUP(C242,'Localidades Viviendas'!$A$1:$K$1260,9,),"")</f>
        <v/>
      </c>
      <c r="O242" s="133" t="str">
        <f t="shared" si="14"/>
        <v/>
      </c>
      <c r="P242" s="127" t="e">
        <f t="shared" si="15"/>
        <v>#VALUE!</v>
      </c>
      <c r="Q242" s="129"/>
      <c r="R242" s="129"/>
      <c r="S242" s="129"/>
      <c r="T242" s="129"/>
      <c r="U242" s="129"/>
      <c r="V242" s="39">
        <f t="shared" si="12"/>
        <v>0</v>
      </c>
      <c r="W242" s="34"/>
    </row>
    <row r="243" spans="1:23" ht="45" customHeight="1" x14ac:dyDescent="0.25">
      <c r="A243" s="35"/>
      <c r="B243" s="122" t="str">
        <f>IFERROR(VLOOKUP(A243,Empresas!$A$1:$B$30,2,),"")</f>
        <v/>
      </c>
      <c r="C243" s="125"/>
      <c r="D243" s="121" t="str">
        <f>IFERROR(VLOOKUP(C243,'Localidades Viviendas'!$A$1:$K$1260,7,),"")</f>
        <v/>
      </c>
      <c r="E243" s="121" t="str">
        <f>IFERROR(VLOOKUP(C243,'Localidades Viviendas'!$A$1:$K$1260,5,),"")</f>
        <v/>
      </c>
      <c r="F243" s="121" t="str">
        <f>IFERROR(VLOOKUP(C243,'Localidades Viviendas'!$A$1:$K$1260,3,),"")</f>
        <v/>
      </c>
      <c r="G243" s="124" t="str">
        <f>IFERROR(VLOOKUP(C243,'Localidades Viviendas'!$A$1:$K$1260,10,),"")</f>
        <v/>
      </c>
      <c r="H243" s="34"/>
      <c r="I243" s="34"/>
      <c r="J243" s="34"/>
      <c r="K243" s="34"/>
      <c r="L243" s="34"/>
      <c r="M243" s="128">
        <f t="shared" si="13"/>
        <v>0</v>
      </c>
      <c r="N243" s="128" t="str">
        <f>IFERROR(VLOOKUP(C243,'Localidades Viviendas'!$A$1:$K$1260,9,),"")</f>
        <v/>
      </c>
      <c r="O243" s="133" t="str">
        <f t="shared" si="14"/>
        <v/>
      </c>
      <c r="P243" s="127" t="e">
        <f t="shared" si="15"/>
        <v>#VALUE!</v>
      </c>
      <c r="Q243" s="129"/>
      <c r="R243" s="129"/>
      <c r="S243" s="129"/>
      <c r="T243" s="129"/>
      <c r="U243" s="129"/>
      <c r="V243" s="39">
        <f t="shared" si="12"/>
        <v>0</v>
      </c>
      <c r="W243" s="34"/>
    </row>
    <row r="244" spans="1:23" ht="45" customHeight="1" x14ac:dyDescent="0.25">
      <c r="A244" s="35"/>
      <c r="B244" s="122" t="str">
        <f>IFERROR(VLOOKUP(A244,Empresas!$A$1:$B$30,2,),"")</f>
        <v/>
      </c>
      <c r="C244" s="125"/>
      <c r="D244" s="121" t="str">
        <f>IFERROR(VLOOKUP(C244,'Localidades Viviendas'!$A$1:$K$1260,7,),"")</f>
        <v/>
      </c>
      <c r="E244" s="121" t="str">
        <f>IFERROR(VLOOKUP(C244,'Localidades Viviendas'!$A$1:$K$1260,5,),"")</f>
        <v/>
      </c>
      <c r="F244" s="121" t="str">
        <f>IFERROR(VLOOKUP(C244,'Localidades Viviendas'!$A$1:$K$1260,3,),"")</f>
        <v/>
      </c>
      <c r="G244" s="124" t="str">
        <f>IFERROR(VLOOKUP(C244,'Localidades Viviendas'!$A$1:$K$1260,10,),"")</f>
        <v/>
      </c>
      <c r="H244" s="34"/>
      <c r="I244" s="34"/>
      <c r="J244" s="34"/>
      <c r="K244" s="34"/>
      <c r="L244" s="34"/>
      <c r="M244" s="128">
        <f t="shared" si="13"/>
        <v>0</v>
      </c>
      <c r="N244" s="128" t="str">
        <f>IFERROR(VLOOKUP(C244,'Localidades Viviendas'!$A$1:$K$1260,9,),"")</f>
        <v/>
      </c>
      <c r="O244" s="133" t="str">
        <f t="shared" si="14"/>
        <v/>
      </c>
      <c r="P244" s="127" t="e">
        <f t="shared" si="15"/>
        <v>#VALUE!</v>
      </c>
      <c r="Q244" s="129"/>
      <c r="R244" s="129"/>
      <c r="S244" s="129"/>
      <c r="T244" s="129"/>
      <c r="U244" s="129"/>
      <c r="V244" s="39">
        <f t="shared" si="12"/>
        <v>0</v>
      </c>
      <c r="W244" s="34"/>
    </row>
    <row r="245" spans="1:23" ht="45" customHeight="1" x14ac:dyDescent="0.25">
      <c r="A245" s="35"/>
      <c r="B245" s="122" t="str">
        <f>IFERROR(VLOOKUP(A245,Empresas!$A$1:$B$30,2,),"")</f>
        <v/>
      </c>
      <c r="C245" s="125"/>
      <c r="D245" s="121" t="str">
        <f>IFERROR(VLOOKUP(C245,'Localidades Viviendas'!$A$1:$K$1260,7,),"")</f>
        <v/>
      </c>
      <c r="E245" s="121" t="str">
        <f>IFERROR(VLOOKUP(C245,'Localidades Viviendas'!$A$1:$K$1260,5,),"")</f>
        <v/>
      </c>
      <c r="F245" s="121" t="str">
        <f>IFERROR(VLOOKUP(C245,'Localidades Viviendas'!$A$1:$K$1260,3,),"")</f>
        <v/>
      </c>
      <c r="G245" s="124" t="str">
        <f>IFERROR(VLOOKUP(C245,'Localidades Viviendas'!$A$1:$K$1260,10,),"")</f>
        <v/>
      </c>
      <c r="H245" s="34"/>
      <c r="I245" s="34"/>
      <c r="J245" s="34"/>
      <c r="K245" s="34"/>
      <c r="L245" s="34"/>
      <c r="M245" s="128">
        <f t="shared" si="13"/>
        <v>0</v>
      </c>
      <c r="N245" s="128" t="str">
        <f>IFERROR(VLOOKUP(C245,'Localidades Viviendas'!$A$1:$K$1260,9,),"")</f>
        <v/>
      </c>
      <c r="O245" s="133" t="str">
        <f t="shared" si="14"/>
        <v/>
      </c>
      <c r="P245" s="127" t="e">
        <f t="shared" si="15"/>
        <v>#VALUE!</v>
      </c>
      <c r="Q245" s="129"/>
      <c r="R245" s="129"/>
      <c r="S245" s="129"/>
      <c r="T245" s="129"/>
      <c r="U245" s="129"/>
      <c r="V245" s="39">
        <f t="shared" si="12"/>
        <v>0</v>
      </c>
      <c r="W245" s="34"/>
    </row>
    <row r="246" spans="1:23" ht="45" customHeight="1" x14ac:dyDescent="0.25">
      <c r="A246" s="35"/>
      <c r="B246" s="122" t="str">
        <f>IFERROR(VLOOKUP(A246,Empresas!$A$1:$B$30,2,),"")</f>
        <v/>
      </c>
      <c r="C246" s="125"/>
      <c r="D246" s="121" t="str">
        <f>IFERROR(VLOOKUP(C246,'Localidades Viviendas'!$A$1:$K$1260,7,),"")</f>
        <v/>
      </c>
      <c r="E246" s="121" t="str">
        <f>IFERROR(VLOOKUP(C246,'Localidades Viviendas'!$A$1:$K$1260,5,),"")</f>
        <v/>
      </c>
      <c r="F246" s="121" t="str">
        <f>IFERROR(VLOOKUP(C246,'Localidades Viviendas'!$A$1:$K$1260,3,),"")</f>
        <v/>
      </c>
      <c r="G246" s="124" t="str">
        <f>IFERROR(VLOOKUP(C246,'Localidades Viviendas'!$A$1:$K$1260,10,),"")</f>
        <v/>
      </c>
      <c r="H246" s="34"/>
      <c r="I246" s="34"/>
      <c r="J246" s="34"/>
      <c r="K246" s="34"/>
      <c r="L246" s="34"/>
      <c r="M246" s="128">
        <f t="shared" si="13"/>
        <v>0</v>
      </c>
      <c r="N246" s="128" t="str">
        <f>IFERROR(VLOOKUP(C246,'Localidades Viviendas'!$A$1:$K$1260,9,),"")</f>
        <v/>
      </c>
      <c r="O246" s="133" t="str">
        <f t="shared" si="14"/>
        <v/>
      </c>
      <c r="P246" s="127" t="e">
        <f t="shared" si="15"/>
        <v>#VALUE!</v>
      </c>
      <c r="Q246" s="129"/>
      <c r="R246" s="129"/>
      <c r="S246" s="129"/>
      <c r="T246" s="129"/>
      <c r="U246" s="129"/>
      <c r="V246" s="39">
        <f t="shared" si="12"/>
        <v>0</v>
      </c>
      <c r="W246" s="34"/>
    </row>
    <row r="247" spans="1:23" ht="45" customHeight="1" x14ac:dyDescent="0.25">
      <c r="A247" s="35"/>
      <c r="B247" s="122" t="str">
        <f>IFERROR(VLOOKUP(A247,Empresas!$A$1:$B$30,2,),"")</f>
        <v/>
      </c>
      <c r="C247" s="125"/>
      <c r="D247" s="121" t="str">
        <f>IFERROR(VLOOKUP(C247,'Localidades Viviendas'!$A$1:$K$1260,7,),"")</f>
        <v/>
      </c>
      <c r="E247" s="121" t="str">
        <f>IFERROR(VLOOKUP(C247,'Localidades Viviendas'!$A$1:$K$1260,5,),"")</f>
        <v/>
      </c>
      <c r="F247" s="121" t="str">
        <f>IFERROR(VLOOKUP(C247,'Localidades Viviendas'!$A$1:$K$1260,3,),"")</f>
        <v/>
      </c>
      <c r="G247" s="124" t="str">
        <f>IFERROR(VLOOKUP(C247,'Localidades Viviendas'!$A$1:$K$1260,10,),"")</f>
        <v/>
      </c>
      <c r="H247" s="34"/>
      <c r="I247" s="34"/>
      <c r="J247" s="34"/>
      <c r="K247" s="34"/>
      <c r="L247" s="34"/>
      <c r="M247" s="128">
        <f t="shared" si="13"/>
        <v>0</v>
      </c>
      <c r="N247" s="128" t="str">
        <f>IFERROR(VLOOKUP(C247,'Localidades Viviendas'!$A$1:$K$1260,9,),"")</f>
        <v/>
      </c>
      <c r="O247" s="133" t="str">
        <f t="shared" si="14"/>
        <v/>
      </c>
      <c r="P247" s="127" t="e">
        <f t="shared" si="15"/>
        <v>#VALUE!</v>
      </c>
      <c r="Q247" s="129"/>
      <c r="R247" s="129"/>
      <c r="S247" s="129"/>
      <c r="T247" s="129"/>
      <c r="U247" s="129"/>
      <c r="V247" s="39">
        <f t="shared" si="12"/>
        <v>0</v>
      </c>
      <c r="W247" s="34"/>
    </row>
    <row r="248" spans="1:23" ht="45" customHeight="1" x14ac:dyDescent="0.25">
      <c r="A248" s="35"/>
      <c r="B248" s="122" t="str">
        <f>IFERROR(VLOOKUP(A248,Empresas!$A$1:$B$30,2,),"")</f>
        <v/>
      </c>
      <c r="C248" s="125"/>
      <c r="D248" s="121" t="str">
        <f>IFERROR(VLOOKUP(C248,'Localidades Viviendas'!$A$1:$K$1260,7,),"")</f>
        <v/>
      </c>
      <c r="E248" s="121" t="str">
        <f>IFERROR(VLOOKUP(C248,'Localidades Viviendas'!$A$1:$K$1260,5,),"")</f>
        <v/>
      </c>
      <c r="F248" s="121" t="str">
        <f>IFERROR(VLOOKUP(C248,'Localidades Viviendas'!$A$1:$K$1260,3,),"")</f>
        <v/>
      </c>
      <c r="G248" s="124" t="str">
        <f>IFERROR(VLOOKUP(C248,'Localidades Viviendas'!$A$1:$K$1260,10,),"")</f>
        <v/>
      </c>
      <c r="H248" s="34"/>
      <c r="I248" s="34"/>
      <c r="J248" s="34"/>
      <c r="K248" s="34"/>
      <c r="L248" s="34"/>
      <c r="M248" s="128">
        <f t="shared" si="13"/>
        <v>0</v>
      </c>
      <c r="N248" s="128" t="str">
        <f>IFERROR(VLOOKUP(C248,'Localidades Viviendas'!$A$1:$K$1260,9,),"")</f>
        <v/>
      </c>
      <c r="O248" s="133" t="str">
        <f t="shared" si="14"/>
        <v/>
      </c>
      <c r="P248" s="127" t="e">
        <f t="shared" si="15"/>
        <v>#VALUE!</v>
      </c>
      <c r="Q248" s="129"/>
      <c r="R248" s="129"/>
      <c r="S248" s="129"/>
      <c r="T248" s="129"/>
      <c r="U248" s="129"/>
      <c r="V248" s="39">
        <f t="shared" si="12"/>
        <v>0</v>
      </c>
      <c r="W248" s="34"/>
    </row>
    <row r="249" spans="1:23" ht="45" customHeight="1" x14ac:dyDescent="0.25">
      <c r="A249" s="35"/>
      <c r="B249" s="122" t="str">
        <f>IFERROR(VLOOKUP(A249,Empresas!$A$1:$B$30,2,),"")</f>
        <v/>
      </c>
      <c r="C249" s="125"/>
      <c r="D249" s="121" t="str">
        <f>IFERROR(VLOOKUP(C249,'Localidades Viviendas'!$A$1:$K$1260,7,),"")</f>
        <v/>
      </c>
      <c r="E249" s="121" t="str">
        <f>IFERROR(VLOOKUP(C249,'Localidades Viviendas'!$A$1:$K$1260,5,),"")</f>
        <v/>
      </c>
      <c r="F249" s="121" t="str">
        <f>IFERROR(VLOOKUP(C249,'Localidades Viviendas'!$A$1:$K$1260,3,),"")</f>
        <v/>
      </c>
      <c r="G249" s="124" t="str">
        <f>IFERROR(VLOOKUP(C249,'Localidades Viviendas'!$A$1:$K$1260,10,),"")</f>
        <v/>
      </c>
      <c r="H249" s="34"/>
      <c r="I249" s="34"/>
      <c r="J249" s="34"/>
      <c r="K249" s="34"/>
      <c r="L249" s="34"/>
      <c r="M249" s="128">
        <f t="shared" si="13"/>
        <v>0</v>
      </c>
      <c r="N249" s="128" t="str">
        <f>IFERROR(VLOOKUP(C249,'Localidades Viviendas'!$A$1:$K$1260,9,),"")</f>
        <v/>
      </c>
      <c r="O249" s="133" t="str">
        <f t="shared" si="14"/>
        <v/>
      </c>
      <c r="P249" s="127" t="e">
        <f t="shared" si="15"/>
        <v>#VALUE!</v>
      </c>
      <c r="Q249" s="129"/>
      <c r="R249" s="129"/>
      <c r="S249" s="129"/>
      <c r="T249" s="129"/>
      <c r="U249" s="129"/>
      <c r="V249" s="39">
        <f t="shared" si="12"/>
        <v>0</v>
      </c>
      <c r="W249" s="34"/>
    </row>
    <row r="250" spans="1:23" ht="45" customHeight="1" x14ac:dyDescent="0.25">
      <c r="A250" s="35"/>
      <c r="B250" s="122" t="str">
        <f>IFERROR(VLOOKUP(A250,Empresas!$A$1:$B$30,2,),"")</f>
        <v/>
      </c>
      <c r="C250" s="125"/>
      <c r="D250" s="121" t="str">
        <f>IFERROR(VLOOKUP(C250,'Localidades Viviendas'!$A$1:$K$1260,7,),"")</f>
        <v/>
      </c>
      <c r="E250" s="121" t="str">
        <f>IFERROR(VLOOKUP(C250,'Localidades Viviendas'!$A$1:$K$1260,5,),"")</f>
        <v/>
      </c>
      <c r="F250" s="121" t="str">
        <f>IFERROR(VLOOKUP(C250,'Localidades Viviendas'!$A$1:$K$1260,3,),"")</f>
        <v/>
      </c>
      <c r="G250" s="124" t="str">
        <f>IFERROR(VLOOKUP(C250,'Localidades Viviendas'!$A$1:$K$1260,10,),"")</f>
        <v/>
      </c>
      <c r="H250" s="34"/>
      <c r="I250" s="34"/>
      <c r="J250" s="34"/>
      <c r="K250" s="34"/>
      <c r="L250" s="34"/>
      <c r="M250" s="128">
        <f t="shared" si="13"/>
        <v>0</v>
      </c>
      <c r="N250" s="128" t="str">
        <f>IFERROR(VLOOKUP(C250,'Localidades Viviendas'!$A$1:$K$1260,9,),"")</f>
        <v/>
      </c>
      <c r="O250" s="133" t="str">
        <f t="shared" si="14"/>
        <v/>
      </c>
      <c r="P250" s="127" t="e">
        <f t="shared" si="15"/>
        <v>#VALUE!</v>
      </c>
      <c r="Q250" s="129"/>
      <c r="R250" s="129"/>
      <c r="S250" s="129"/>
      <c r="T250" s="129"/>
      <c r="U250" s="129"/>
      <c r="V250" s="39">
        <f t="shared" si="12"/>
        <v>0</v>
      </c>
      <c r="W250" s="34"/>
    </row>
    <row r="251" spans="1:23" ht="45" customHeight="1" x14ac:dyDescent="0.25">
      <c r="A251" s="35"/>
      <c r="B251" s="122" t="str">
        <f>IFERROR(VLOOKUP(A251,Empresas!$A$1:$B$30,2,),"")</f>
        <v/>
      </c>
      <c r="C251" s="125"/>
      <c r="D251" s="121" t="str">
        <f>IFERROR(VLOOKUP(C251,'Localidades Viviendas'!$A$1:$K$1260,7,),"")</f>
        <v/>
      </c>
      <c r="E251" s="121" t="str">
        <f>IFERROR(VLOOKUP(C251,'Localidades Viviendas'!$A$1:$K$1260,5,),"")</f>
        <v/>
      </c>
      <c r="F251" s="121" t="str">
        <f>IFERROR(VLOOKUP(C251,'Localidades Viviendas'!$A$1:$K$1260,3,),"")</f>
        <v/>
      </c>
      <c r="G251" s="124" t="str">
        <f>IFERROR(VLOOKUP(C251,'Localidades Viviendas'!$A$1:$K$1260,10,),"")</f>
        <v/>
      </c>
      <c r="H251" s="34"/>
      <c r="I251" s="34"/>
      <c r="J251" s="34"/>
      <c r="K251" s="34"/>
      <c r="L251" s="34"/>
      <c r="M251" s="128">
        <f t="shared" si="13"/>
        <v>0</v>
      </c>
      <c r="N251" s="128" t="str">
        <f>IFERROR(VLOOKUP(C251,'Localidades Viviendas'!$A$1:$K$1260,9,),"")</f>
        <v/>
      </c>
      <c r="O251" s="133" t="str">
        <f t="shared" si="14"/>
        <v/>
      </c>
      <c r="P251" s="127" t="e">
        <f t="shared" si="15"/>
        <v>#VALUE!</v>
      </c>
      <c r="Q251" s="129"/>
      <c r="R251" s="129"/>
      <c r="S251" s="129"/>
      <c r="T251" s="129"/>
      <c r="U251" s="129"/>
      <c r="V251" s="39">
        <f t="shared" si="12"/>
        <v>0</v>
      </c>
      <c r="W251" s="34"/>
    </row>
    <row r="252" spans="1:23" ht="45" customHeight="1" x14ac:dyDescent="0.25">
      <c r="A252" s="35"/>
      <c r="B252" s="122" t="str">
        <f>IFERROR(VLOOKUP(A252,Empresas!$A$1:$B$30,2,),"")</f>
        <v/>
      </c>
      <c r="C252" s="125"/>
      <c r="D252" s="121" t="str">
        <f>IFERROR(VLOOKUP(C252,'Localidades Viviendas'!$A$1:$K$1260,7,),"")</f>
        <v/>
      </c>
      <c r="E252" s="121" t="str">
        <f>IFERROR(VLOOKUP(C252,'Localidades Viviendas'!$A$1:$K$1260,5,),"")</f>
        <v/>
      </c>
      <c r="F252" s="121" t="str">
        <f>IFERROR(VLOOKUP(C252,'Localidades Viviendas'!$A$1:$K$1260,3,),"")</f>
        <v/>
      </c>
      <c r="G252" s="124" t="str">
        <f>IFERROR(VLOOKUP(C252,'Localidades Viviendas'!$A$1:$K$1260,10,),"")</f>
        <v/>
      </c>
      <c r="H252" s="34"/>
      <c r="I252" s="34"/>
      <c r="J252" s="34"/>
      <c r="K252" s="34"/>
      <c r="L252" s="34"/>
      <c r="M252" s="128">
        <f t="shared" si="13"/>
        <v>0</v>
      </c>
      <c r="N252" s="128" t="str">
        <f>IFERROR(VLOOKUP(C252,'Localidades Viviendas'!$A$1:$K$1260,9,),"")</f>
        <v/>
      </c>
      <c r="O252" s="133" t="str">
        <f t="shared" si="14"/>
        <v/>
      </c>
      <c r="P252" s="127" t="e">
        <f t="shared" si="15"/>
        <v>#VALUE!</v>
      </c>
      <c r="Q252" s="129"/>
      <c r="R252" s="129"/>
      <c r="S252" s="129"/>
      <c r="T252" s="129"/>
      <c r="U252" s="129"/>
      <c r="V252" s="39">
        <f t="shared" si="12"/>
        <v>0</v>
      </c>
      <c r="W252" s="34"/>
    </row>
    <row r="253" spans="1:23" ht="45" customHeight="1" x14ac:dyDescent="0.25">
      <c r="A253" s="35"/>
      <c r="B253" s="122" t="str">
        <f>IFERROR(VLOOKUP(A253,Empresas!$A$1:$B$30,2,),"")</f>
        <v/>
      </c>
      <c r="C253" s="125"/>
      <c r="D253" s="121" t="str">
        <f>IFERROR(VLOOKUP(C253,'Localidades Viviendas'!$A$1:$K$1260,7,),"")</f>
        <v/>
      </c>
      <c r="E253" s="121" t="str">
        <f>IFERROR(VLOOKUP(C253,'Localidades Viviendas'!$A$1:$K$1260,5,),"")</f>
        <v/>
      </c>
      <c r="F253" s="121" t="str">
        <f>IFERROR(VLOOKUP(C253,'Localidades Viviendas'!$A$1:$K$1260,3,),"")</f>
        <v/>
      </c>
      <c r="G253" s="124" t="str">
        <f>IFERROR(VLOOKUP(C253,'Localidades Viviendas'!$A$1:$K$1260,10,),"")</f>
        <v/>
      </c>
      <c r="H253" s="34"/>
      <c r="I253" s="34"/>
      <c r="J253" s="34"/>
      <c r="K253" s="34"/>
      <c r="L253" s="34"/>
      <c r="M253" s="128">
        <f t="shared" si="13"/>
        <v>0</v>
      </c>
      <c r="N253" s="128" t="str">
        <f>IFERROR(VLOOKUP(C253,'Localidades Viviendas'!$A$1:$K$1260,9,),"")</f>
        <v/>
      </c>
      <c r="O253" s="133" t="str">
        <f t="shared" si="14"/>
        <v/>
      </c>
      <c r="P253" s="127" t="e">
        <f t="shared" si="15"/>
        <v>#VALUE!</v>
      </c>
      <c r="Q253" s="129"/>
      <c r="R253" s="129"/>
      <c r="S253" s="129"/>
      <c r="T253" s="129"/>
      <c r="U253" s="129"/>
      <c r="V253" s="39">
        <f t="shared" si="12"/>
        <v>0</v>
      </c>
      <c r="W253" s="34"/>
    </row>
    <row r="254" spans="1:23" ht="45" customHeight="1" x14ac:dyDescent="0.25">
      <c r="A254" s="35"/>
      <c r="B254" s="122" t="str">
        <f>IFERROR(VLOOKUP(A254,Empresas!$A$1:$B$30,2,),"")</f>
        <v/>
      </c>
      <c r="C254" s="125"/>
      <c r="D254" s="121" t="str">
        <f>IFERROR(VLOOKUP(C254,'Localidades Viviendas'!$A$1:$K$1260,7,),"")</f>
        <v/>
      </c>
      <c r="E254" s="121" t="str">
        <f>IFERROR(VLOOKUP(C254,'Localidades Viviendas'!$A$1:$K$1260,5,),"")</f>
        <v/>
      </c>
      <c r="F254" s="121" t="str">
        <f>IFERROR(VLOOKUP(C254,'Localidades Viviendas'!$A$1:$K$1260,3,),"")</f>
        <v/>
      </c>
      <c r="G254" s="124" t="str">
        <f>IFERROR(VLOOKUP(C254,'Localidades Viviendas'!$A$1:$K$1260,10,),"")</f>
        <v/>
      </c>
      <c r="H254" s="34"/>
      <c r="I254" s="34"/>
      <c r="J254" s="34"/>
      <c r="K254" s="34"/>
      <c r="L254" s="34"/>
      <c r="M254" s="128">
        <f t="shared" si="13"/>
        <v>0</v>
      </c>
      <c r="N254" s="128" t="str">
        <f>IFERROR(VLOOKUP(C254,'Localidades Viviendas'!$A$1:$K$1260,9,),"")</f>
        <v/>
      </c>
      <c r="O254" s="133" t="str">
        <f t="shared" si="14"/>
        <v/>
      </c>
      <c r="P254" s="127" t="e">
        <f t="shared" si="15"/>
        <v>#VALUE!</v>
      </c>
      <c r="Q254" s="129"/>
      <c r="R254" s="129"/>
      <c r="S254" s="129"/>
      <c r="T254" s="129"/>
      <c r="U254" s="129"/>
      <c r="V254" s="39">
        <f t="shared" si="12"/>
        <v>0</v>
      </c>
      <c r="W254" s="34"/>
    </row>
    <row r="255" spans="1:23" ht="45" customHeight="1" x14ac:dyDescent="0.25">
      <c r="A255" s="35"/>
      <c r="B255" s="122" t="str">
        <f>IFERROR(VLOOKUP(A255,Empresas!$A$1:$B$30,2,),"")</f>
        <v/>
      </c>
      <c r="C255" s="125"/>
      <c r="D255" s="121" t="str">
        <f>IFERROR(VLOOKUP(C255,'Localidades Viviendas'!$A$1:$K$1260,7,),"")</f>
        <v/>
      </c>
      <c r="E255" s="121" t="str">
        <f>IFERROR(VLOOKUP(C255,'Localidades Viviendas'!$A$1:$K$1260,5,),"")</f>
        <v/>
      </c>
      <c r="F255" s="121" t="str">
        <f>IFERROR(VLOOKUP(C255,'Localidades Viviendas'!$A$1:$K$1260,3,),"")</f>
        <v/>
      </c>
      <c r="G255" s="124" t="str">
        <f>IFERROR(VLOOKUP(C255,'Localidades Viviendas'!$A$1:$K$1260,10,),"")</f>
        <v/>
      </c>
      <c r="H255" s="34"/>
      <c r="I255" s="34"/>
      <c r="J255" s="34"/>
      <c r="K255" s="34"/>
      <c r="L255" s="34"/>
      <c r="M255" s="128">
        <f t="shared" si="13"/>
        <v>0</v>
      </c>
      <c r="N255" s="128" t="str">
        <f>IFERROR(VLOOKUP(C255,'Localidades Viviendas'!$A$1:$K$1260,9,),"")</f>
        <v/>
      </c>
      <c r="O255" s="133" t="str">
        <f t="shared" si="14"/>
        <v/>
      </c>
      <c r="P255" s="127" t="e">
        <f t="shared" si="15"/>
        <v>#VALUE!</v>
      </c>
      <c r="Q255" s="129"/>
      <c r="R255" s="129"/>
      <c r="S255" s="129"/>
      <c r="T255" s="129"/>
      <c r="U255" s="129"/>
      <c r="V255" s="39">
        <f t="shared" si="12"/>
        <v>0</v>
      </c>
      <c r="W255" s="34"/>
    </row>
    <row r="256" spans="1:23" ht="45" customHeight="1" x14ac:dyDescent="0.25">
      <c r="A256" s="35"/>
      <c r="B256" s="122" t="str">
        <f>IFERROR(VLOOKUP(A256,Empresas!$A$1:$B$30,2,),"")</f>
        <v/>
      </c>
      <c r="C256" s="125"/>
      <c r="D256" s="121" t="str">
        <f>IFERROR(VLOOKUP(C256,'Localidades Viviendas'!$A$1:$K$1260,7,),"")</f>
        <v/>
      </c>
      <c r="E256" s="121" t="str">
        <f>IFERROR(VLOOKUP(C256,'Localidades Viviendas'!$A$1:$K$1260,5,),"")</f>
        <v/>
      </c>
      <c r="F256" s="121" t="str">
        <f>IFERROR(VLOOKUP(C256,'Localidades Viviendas'!$A$1:$K$1260,3,),"")</f>
        <v/>
      </c>
      <c r="G256" s="124" t="str">
        <f>IFERROR(VLOOKUP(C256,'Localidades Viviendas'!$A$1:$K$1260,10,),"")</f>
        <v/>
      </c>
      <c r="H256" s="34"/>
      <c r="I256" s="34"/>
      <c r="J256" s="34"/>
      <c r="K256" s="34"/>
      <c r="L256" s="34"/>
      <c r="M256" s="128">
        <f t="shared" si="13"/>
        <v>0</v>
      </c>
      <c r="N256" s="128" t="str">
        <f>IFERROR(VLOOKUP(C256,'Localidades Viviendas'!$A$1:$K$1260,9,),"")</f>
        <v/>
      </c>
      <c r="O256" s="133" t="str">
        <f t="shared" si="14"/>
        <v/>
      </c>
      <c r="P256" s="127" t="e">
        <f t="shared" si="15"/>
        <v>#VALUE!</v>
      </c>
      <c r="Q256" s="129"/>
      <c r="R256" s="129"/>
      <c r="S256" s="129"/>
      <c r="T256" s="129"/>
      <c r="U256" s="129"/>
      <c r="V256" s="39">
        <f t="shared" si="12"/>
        <v>0</v>
      </c>
      <c r="W256" s="34"/>
    </row>
    <row r="257" spans="1:23" ht="45" customHeight="1" x14ac:dyDescent="0.25">
      <c r="A257" s="35"/>
      <c r="B257" s="122" t="str">
        <f>IFERROR(VLOOKUP(A257,Empresas!$A$1:$B$30,2,),"")</f>
        <v/>
      </c>
      <c r="C257" s="125"/>
      <c r="D257" s="121" t="str">
        <f>IFERROR(VLOOKUP(C257,'Localidades Viviendas'!$A$1:$K$1260,7,),"")</f>
        <v/>
      </c>
      <c r="E257" s="121" t="str">
        <f>IFERROR(VLOOKUP(C257,'Localidades Viviendas'!$A$1:$K$1260,5,),"")</f>
        <v/>
      </c>
      <c r="F257" s="121" t="str">
        <f>IFERROR(VLOOKUP(C257,'Localidades Viviendas'!$A$1:$K$1260,3,),"")</f>
        <v/>
      </c>
      <c r="G257" s="124" t="str">
        <f>IFERROR(VLOOKUP(C257,'Localidades Viviendas'!$A$1:$K$1260,10,),"")</f>
        <v/>
      </c>
      <c r="H257" s="34"/>
      <c r="I257" s="34"/>
      <c r="J257" s="34"/>
      <c r="K257" s="34"/>
      <c r="L257" s="34"/>
      <c r="M257" s="128">
        <f t="shared" si="13"/>
        <v>0</v>
      </c>
      <c r="N257" s="128" t="str">
        <f>IFERROR(VLOOKUP(C257,'Localidades Viviendas'!$A$1:$K$1260,9,),"")</f>
        <v/>
      </c>
      <c r="O257" s="133" t="str">
        <f t="shared" si="14"/>
        <v/>
      </c>
      <c r="P257" s="127" t="e">
        <f t="shared" si="15"/>
        <v>#VALUE!</v>
      </c>
      <c r="Q257" s="129"/>
      <c r="R257" s="129"/>
      <c r="S257" s="129"/>
      <c r="T257" s="129"/>
      <c r="U257" s="129"/>
      <c r="V257" s="39">
        <f t="shared" si="12"/>
        <v>0</v>
      </c>
      <c r="W257" s="34"/>
    </row>
    <row r="258" spans="1:23" ht="45" customHeight="1" x14ac:dyDescent="0.25">
      <c r="A258" s="35"/>
      <c r="B258" s="122" t="str">
        <f>IFERROR(VLOOKUP(A258,Empresas!$A$1:$B$30,2,),"")</f>
        <v/>
      </c>
      <c r="C258" s="125"/>
      <c r="D258" s="121" t="str">
        <f>IFERROR(VLOOKUP(C258,'Localidades Viviendas'!$A$1:$K$1260,7,),"")</f>
        <v/>
      </c>
      <c r="E258" s="121" t="str">
        <f>IFERROR(VLOOKUP(C258,'Localidades Viviendas'!$A$1:$K$1260,5,),"")</f>
        <v/>
      </c>
      <c r="F258" s="121" t="str">
        <f>IFERROR(VLOOKUP(C258,'Localidades Viviendas'!$A$1:$K$1260,3,),"")</f>
        <v/>
      </c>
      <c r="G258" s="124" t="str">
        <f>IFERROR(VLOOKUP(C258,'Localidades Viviendas'!$A$1:$K$1260,10,),"")</f>
        <v/>
      </c>
      <c r="H258" s="34"/>
      <c r="I258" s="34"/>
      <c r="J258" s="34"/>
      <c r="K258" s="34"/>
      <c r="L258" s="34"/>
      <c r="M258" s="128">
        <f t="shared" si="13"/>
        <v>0</v>
      </c>
      <c r="N258" s="128" t="str">
        <f>IFERROR(VLOOKUP(C258,'Localidades Viviendas'!$A$1:$K$1260,9,),"")</f>
        <v/>
      </c>
      <c r="O258" s="133" t="str">
        <f t="shared" si="14"/>
        <v/>
      </c>
      <c r="P258" s="127" t="e">
        <f t="shared" si="15"/>
        <v>#VALUE!</v>
      </c>
      <c r="Q258" s="129"/>
      <c r="R258" s="129"/>
      <c r="S258" s="129"/>
      <c r="T258" s="129"/>
      <c r="U258" s="129"/>
      <c r="V258" s="39">
        <f t="shared" ref="V258:V300" si="16">H258*Q258+I258*R258+J258*S258+K258*T258+L258*U258</f>
        <v>0</v>
      </c>
      <c r="W258" s="34"/>
    </row>
    <row r="259" spans="1:23" ht="45" customHeight="1" x14ac:dyDescent="0.25">
      <c r="A259" s="35"/>
      <c r="B259" s="122" t="str">
        <f>IFERROR(VLOOKUP(A259,Empresas!$A$1:$B$30,2,),"")</f>
        <v/>
      </c>
      <c r="C259" s="125"/>
      <c r="D259" s="121" t="str">
        <f>IFERROR(VLOOKUP(C259,'Localidades Viviendas'!$A$1:$K$1260,7,),"")</f>
        <v/>
      </c>
      <c r="E259" s="121" t="str">
        <f>IFERROR(VLOOKUP(C259,'Localidades Viviendas'!$A$1:$K$1260,5,),"")</f>
        <v/>
      </c>
      <c r="F259" s="121" t="str">
        <f>IFERROR(VLOOKUP(C259,'Localidades Viviendas'!$A$1:$K$1260,3,),"")</f>
        <v/>
      </c>
      <c r="G259" s="124" t="str">
        <f>IFERROR(VLOOKUP(C259,'Localidades Viviendas'!$A$1:$K$1260,10,),"")</f>
        <v/>
      </c>
      <c r="H259" s="34"/>
      <c r="I259" s="34"/>
      <c r="J259" s="34"/>
      <c r="K259" s="34"/>
      <c r="L259" s="34"/>
      <c r="M259" s="128">
        <f t="shared" ref="M259:M299" si="17">SUM(H259:L259)</f>
        <v>0</v>
      </c>
      <c r="N259" s="128" t="str">
        <f>IFERROR(VLOOKUP(C259,'Localidades Viviendas'!$A$1:$K$1260,9,),"")</f>
        <v/>
      </c>
      <c r="O259" s="133" t="str">
        <f t="shared" ref="O259:O300" si="18">IFERROR(M259-N259,"")</f>
        <v/>
      </c>
      <c r="P259" s="127" t="e">
        <f t="shared" ref="P259:P300" si="19">SIGN(O259)</f>
        <v>#VALUE!</v>
      </c>
      <c r="Q259" s="129"/>
      <c r="R259" s="129"/>
      <c r="S259" s="129"/>
      <c r="T259" s="129"/>
      <c r="U259" s="129"/>
      <c r="V259" s="39">
        <f t="shared" si="16"/>
        <v>0</v>
      </c>
      <c r="W259" s="34"/>
    </row>
    <row r="260" spans="1:23" ht="45" customHeight="1" x14ac:dyDescent="0.25">
      <c r="A260" s="35"/>
      <c r="B260" s="122" t="str">
        <f>IFERROR(VLOOKUP(A260,Empresas!$A$1:$B$30,2,),"")</f>
        <v/>
      </c>
      <c r="C260" s="125"/>
      <c r="D260" s="121" t="str">
        <f>IFERROR(VLOOKUP(C260,'Localidades Viviendas'!$A$1:$K$1260,7,),"")</f>
        <v/>
      </c>
      <c r="E260" s="121" t="str">
        <f>IFERROR(VLOOKUP(C260,'Localidades Viviendas'!$A$1:$K$1260,5,),"")</f>
        <v/>
      </c>
      <c r="F260" s="121" t="str">
        <f>IFERROR(VLOOKUP(C260,'Localidades Viviendas'!$A$1:$K$1260,3,),"")</f>
        <v/>
      </c>
      <c r="G260" s="124" t="str">
        <f>IFERROR(VLOOKUP(C260,'Localidades Viviendas'!$A$1:$K$1260,10,),"")</f>
        <v/>
      </c>
      <c r="H260" s="34"/>
      <c r="I260" s="34"/>
      <c r="J260" s="34"/>
      <c r="K260" s="34"/>
      <c r="L260" s="34"/>
      <c r="M260" s="128">
        <f t="shared" si="17"/>
        <v>0</v>
      </c>
      <c r="N260" s="128" t="str">
        <f>IFERROR(VLOOKUP(C260,'Localidades Viviendas'!$A$1:$K$1260,9,),"")</f>
        <v/>
      </c>
      <c r="O260" s="133" t="str">
        <f t="shared" si="18"/>
        <v/>
      </c>
      <c r="P260" s="127" t="e">
        <f t="shared" si="19"/>
        <v>#VALUE!</v>
      </c>
      <c r="Q260" s="129"/>
      <c r="R260" s="129"/>
      <c r="S260" s="129"/>
      <c r="T260" s="129"/>
      <c r="U260" s="129"/>
      <c r="V260" s="39">
        <f t="shared" si="16"/>
        <v>0</v>
      </c>
      <c r="W260" s="34"/>
    </row>
    <row r="261" spans="1:23" ht="45" customHeight="1" x14ac:dyDescent="0.25">
      <c r="A261" s="35"/>
      <c r="B261" s="122" t="str">
        <f>IFERROR(VLOOKUP(A261,Empresas!$A$1:$B$30,2,),"")</f>
        <v/>
      </c>
      <c r="C261" s="125"/>
      <c r="D261" s="121" t="str">
        <f>IFERROR(VLOOKUP(C261,'Localidades Viviendas'!$A$1:$K$1260,7,),"")</f>
        <v/>
      </c>
      <c r="E261" s="121" t="str">
        <f>IFERROR(VLOOKUP(C261,'Localidades Viviendas'!$A$1:$K$1260,5,),"")</f>
        <v/>
      </c>
      <c r="F261" s="121" t="str">
        <f>IFERROR(VLOOKUP(C261,'Localidades Viviendas'!$A$1:$K$1260,3,),"")</f>
        <v/>
      </c>
      <c r="G261" s="124" t="str">
        <f>IFERROR(VLOOKUP(C261,'Localidades Viviendas'!$A$1:$K$1260,10,),"")</f>
        <v/>
      </c>
      <c r="H261" s="34"/>
      <c r="I261" s="34"/>
      <c r="J261" s="34"/>
      <c r="K261" s="34"/>
      <c r="L261" s="34"/>
      <c r="M261" s="128">
        <f t="shared" si="17"/>
        <v>0</v>
      </c>
      <c r="N261" s="128" t="str">
        <f>IFERROR(VLOOKUP(C261,'Localidades Viviendas'!$A$1:$K$1260,9,),"")</f>
        <v/>
      </c>
      <c r="O261" s="133" t="str">
        <f t="shared" si="18"/>
        <v/>
      </c>
      <c r="P261" s="127" t="e">
        <f t="shared" si="19"/>
        <v>#VALUE!</v>
      </c>
      <c r="Q261" s="129"/>
      <c r="R261" s="129"/>
      <c r="S261" s="129"/>
      <c r="T261" s="129"/>
      <c r="U261" s="129"/>
      <c r="V261" s="39">
        <f t="shared" si="16"/>
        <v>0</v>
      </c>
      <c r="W261" s="34"/>
    </row>
    <row r="262" spans="1:23" ht="45" customHeight="1" x14ac:dyDescent="0.25">
      <c r="A262" s="35"/>
      <c r="B262" s="122" t="str">
        <f>IFERROR(VLOOKUP(A262,Empresas!$A$1:$B$30,2,),"")</f>
        <v/>
      </c>
      <c r="C262" s="125"/>
      <c r="D262" s="121" t="str">
        <f>IFERROR(VLOOKUP(C262,'Localidades Viviendas'!$A$1:$K$1260,7,),"")</f>
        <v/>
      </c>
      <c r="E262" s="121" t="str">
        <f>IFERROR(VLOOKUP(C262,'Localidades Viviendas'!$A$1:$K$1260,5,),"")</f>
        <v/>
      </c>
      <c r="F262" s="121" t="str">
        <f>IFERROR(VLOOKUP(C262,'Localidades Viviendas'!$A$1:$K$1260,3,),"")</f>
        <v/>
      </c>
      <c r="G262" s="124" t="str">
        <f>IFERROR(VLOOKUP(C262,'Localidades Viviendas'!$A$1:$K$1260,10,),"")</f>
        <v/>
      </c>
      <c r="H262" s="34"/>
      <c r="I262" s="34"/>
      <c r="J262" s="34"/>
      <c r="K262" s="34"/>
      <c r="L262" s="34"/>
      <c r="M262" s="128">
        <f t="shared" si="17"/>
        <v>0</v>
      </c>
      <c r="N262" s="128" t="str">
        <f>IFERROR(VLOOKUP(C262,'Localidades Viviendas'!$A$1:$K$1260,9,),"")</f>
        <v/>
      </c>
      <c r="O262" s="133" t="str">
        <f t="shared" si="18"/>
        <v/>
      </c>
      <c r="P262" s="127" t="e">
        <f t="shared" si="19"/>
        <v>#VALUE!</v>
      </c>
      <c r="Q262" s="129"/>
      <c r="R262" s="129"/>
      <c r="S262" s="129"/>
      <c r="T262" s="129"/>
      <c r="U262" s="129"/>
      <c r="V262" s="39">
        <f t="shared" si="16"/>
        <v>0</v>
      </c>
      <c r="W262" s="34"/>
    </row>
    <row r="263" spans="1:23" ht="45" customHeight="1" x14ac:dyDescent="0.25">
      <c r="A263" s="35"/>
      <c r="B263" s="122" t="str">
        <f>IFERROR(VLOOKUP(A263,Empresas!$A$1:$B$30,2,),"")</f>
        <v/>
      </c>
      <c r="C263" s="125"/>
      <c r="D263" s="121" t="str">
        <f>IFERROR(VLOOKUP(C263,'Localidades Viviendas'!$A$1:$K$1260,7,),"")</f>
        <v/>
      </c>
      <c r="E263" s="121" t="str">
        <f>IFERROR(VLOOKUP(C263,'Localidades Viviendas'!$A$1:$K$1260,5,),"")</f>
        <v/>
      </c>
      <c r="F263" s="121" t="str">
        <f>IFERROR(VLOOKUP(C263,'Localidades Viviendas'!$A$1:$K$1260,3,),"")</f>
        <v/>
      </c>
      <c r="G263" s="124" t="str">
        <f>IFERROR(VLOOKUP(C263,'Localidades Viviendas'!$A$1:$K$1260,10,),"")</f>
        <v/>
      </c>
      <c r="H263" s="34"/>
      <c r="I263" s="34"/>
      <c r="J263" s="34"/>
      <c r="K263" s="34"/>
      <c r="L263" s="34"/>
      <c r="M263" s="128">
        <f t="shared" si="17"/>
        <v>0</v>
      </c>
      <c r="N263" s="128" t="str">
        <f>IFERROR(VLOOKUP(C263,'Localidades Viviendas'!$A$1:$K$1260,9,),"")</f>
        <v/>
      </c>
      <c r="O263" s="133" t="str">
        <f t="shared" si="18"/>
        <v/>
      </c>
      <c r="P263" s="127" t="e">
        <f t="shared" si="19"/>
        <v>#VALUE!</v>
      </c>
      <c r="Q263" s="129"/>
      <c r="R263" s="129"/>
      <c r="S263" s="129"/>
      <c r="T263" s="129"/>
      <c r="U263" s="129"/>
      <c r="V263" s="39">
        <f t="shared" si="16"/>
        <v>0</v>
      </c>
      <c r="W263" s="34"/>
    </row>
    <row r="264" spans="1:23" ht="45" customHeight="1" x14ac:dyDescent="0.25">
      <c r="A264" s="35"/>
      <c r="B264" s="122" t="str">
        <f>IFERROR(VLOOKUP(A264,Empresas!$A$1:$B$30,2,),"")</f>
        <v/>
      </c>
      <c r="C264" s="125"/>
      <c r="D264" s="121" t="str">
        <f>IFERROR(VLOOKUP(C264,'Localidades Viviendas'!$A$1:$K$1260,7,),"")</f>
        <v/>
      </c>
      <c r="E264" s="121" t="str">
        <f>IFERROR(VLOOKUP(C264,'Localidades Viviendas'!$A$1:$K$1260,5,),"")</f>
        <v/>
      </c>
      <c r="F264" s="121" t="str">
        <f>IFERROR(VLOOKUP(C264,'Localidades Viviendas'!$A$1:$K$1260,3,),"")</f>
        <v/>
      </c>
      <c r="G264" s="124" t="str">
        <f>IFERROR(VLOOKUP(C264,'Localidades Viviendas'!$A$1:$K$1260,10,),"")</f>
        <v/>
      </c>
      <c r="H264" s="34"/>
      <c r="I264" s="34"/>
      <c r="J264" s="34"/>
      <c r="K264" s="34"/>
      <c r="L264" s="34"/>
      <c r="M264" s="128">
        <f t="shared" si="17"/>
        <v>0</v>
      </c>
      <c r="N264" s="128" t="str">
        <f>IFERROR(VLOOKUP(C264,'Localidades Viviendas'!$A$1:$K$1260,9,),"")</f>
        <v/>
      </c>
      <c r="O264" s="133" t="str">
        <f t="shared" si="18"/>
        <v/>
      </c>
      <c r="P264" s="127" t="e">
        <f t="shared" si="19"/>
        <v>#VALUE!</v>
      </c>
      <c r="Q264" s="129"/>
      <c r="R264" s="129"/>
      <c r="S264" s="129"/>
      <c r="T264" s="129"/>
      <c r="U264" s="129"/>
      <c r="V264" s="39">
        <f t="shared" si="16"/>
        <v>0</v>
      </c>
      <c r="W264" s="34"/>
    </row>
    <row r="265" spans="1:23" ht="45" customHeight="1" x14ac:dyDescent="0.25">
      <c r="A265" s="35"/>
      <c r="B265" s="122" t="str">
        <f>IFERROR(VLOOKUP(A265,Empresas!$A$1:$B$30,2,),"")</f>
        <v/>
      </c>
      <c r="C265" s="125"/>
      <c r="D265" s="121" t="str">
        <f>IFERROR(VLOOKUP(C265,'Localidades Viviendas'!$A$1:$K$1260,7,),"")</f>
        <v/>
      </c>
      <c r="E265" s="121" t="str">
        <f>IFERROR(VLOOKUP(C265,'Localidades Viviendas'!$A$1:$K$1260,5,),"")</f>
        <v/>
      </c>
      <c r="F265" s="121" t="str">
        <f>IFERROR(VLOOKUP(C265,'Localidades Viviendas'!$A$1:$K$1260,3,),"")</f>
        <v/>
      </c>
      <c r="G265" s="124" t="str">
        <f>IFERROR(VLOOKUP(C265,'Localidades Viviendas'!$A$1:$K$1260,10,),"")</f>
        <v/>
      </c>
      <c r="H265" s="34"/>
      <c r="I265" s="34"/>
      <c r="J265" s="34"/>
      <c r="K265" s="34"/>
      <c r="L265" s="34"/>
      <c r="M265" s="128">
        <f t="shared" si="17"/>
        <v>0</v>
      </c>
      <c r="N265" s="128" t="str">
        <f>IFERROR(VLOOKUP(C265,'Localidades Viviendas'!$A$1:$K$1260,9,),"")</f>
        <v/>
      </c>
      <c r="O265" s="133" t="str">
        <f t="shared" si="18"/>
        <v/>
      </c>
      <c r="P265" s="127" t="e">
        <f t="shared" si="19"/>
        <v>#VALUE!</v>
      </c>
      <c r="Q265" s="129"/>
      <c r="R265" s="129"/>
      <c r="S265" s="129"/>
      <c r="T265" s="129"/>
      <c r="U265" s="129"/>
      <c r="V265" s="39">
        <f t="shared" si="16"/>
        <v>0</v>
      </c>
      <c r="W265" s="34"/>
    </row>
    <row r="266" spans="1:23" ht="45" customHeight="1" x14ac:dyDescent="0.25">
      <c r="A266" s="35"/>
      <c r="B266" s="122" t="str">
        <f>IFERROR(VLOOKUP(A266,Empresas!$A$1:$B$30,2,),"")</f>
        <v/>
      </c>
      <c r="C266" s="125"/>
      <c r="D266" s="121" t="str">
        <f>IFERROR(VLOOKUP(C266,'Localidades Viviendas'!$A$1:$K$1260,7,),"")</f>
        <v/>
      </c>
      <c r="E266" s="121" t="str">
        <f>IFERROR(VLOOKUP(C266,'Localidades Viviendas'!$A$1:$K$1260,5,),"")</f>
        <v/>
      </c>
      <c r="F266" s="121" t="str">
        <f>IFERROR(VLOOKUP(C266,'Localidades Viviendas'!$A$1:$K$1260,3,),"")</f>
        <v/>
      </c>
      <c r="G266" s="124" t="str">
        <f>IFERROR(VLOOKUP(C266,'Localidades Viviendas'!$A$1:$K$1260,10,),"")</f>
        <v/>
      </c>
      <c r="H266" s="34"/>
      <c r="I266" s="34"/>
      <c r="J266" s="34"/>
      <c r="K266" s="34"/>
      <c r="L266" s="34"/>
      <c r="M266" s="128">
        <f t="shared" si="17"/>
        <v>0</v>
      </c>
      <c r="N266" s="128" t="str">
        <f>IFERROR(VLOOKUP(C266,'Localidades Viviendas'!$A$1:$K$1260,9,),"")</f>
        <v/>
      </c>
      <c r="O266" s="133" t="str">
        <f t="shared" si="18"/>
        <v/>
      </c>
      <c r="P266" s="127" t="e">
        <f t="shared" si="19"/>
        <v>#VALUE!</v>
      </c>
      <c r="Q266" s="129"/>
      <c r="R266" s="129"/>
      <c r="S266" s="129"/>
      <c r="T266" s="129"/>
      <c r="U266" s="129"/>
      <c r="V266" s="39">
        <f t="shared" si="16"/>
        <v>0</v>
      </c>
      <c r="W266" s="34"/>
    </row>
    <row r="267" spans="1:23" ht="45" customHeight="1" x14ac:dyDescent="0.25">
      <c r="A267" s="35"/>
      <c r="B267" s="122" t="str">
        <f>IFERROR(VLOOKUP(A267,Empresas!$A$1:$B$30,2,),"")</f>
        <v/>
      </c>
      <c r="C267" s="125"/>
      <c r="D267" s="121" t="str">
        <f>IFERROR(VLOOKUP(C267,'Localidades Viviendas'!$A$1:$K$1260,7,),"")</f>
        <v/>
      </c>
      <c r="E267" s="121" t="str">
        <f>IFERROR(VLOOKUP(C267,'Localidades Viviendas'!$A$1:$K$1260,5,),"")</f>
        <v/>
      </c>
      <c r="F267" s="121" t="str">
        <f>IFERROR(VLOOKUP(C267,'Localidades Viviendas'!$A$1:$K$1260,3,),"")</f>
        <v/>
      </c>
      <c r="G267" s="124" t="str">
        <f>IFERROR(VLOOKUP(C267,'Localidades Viviendas'!$A$1:$K$1260,10,),"")</f>
        <v/>
      </c>
      <c r="H267" s="34"/>
      <c r="I267" s="34"/>
      <c r="J267" s="34"/>
      <c r="K267" s="34"/>
      <c r="L267" s="34"/>
      <c r="M267" s="128">
        <f t="shared" si="17"/>
        <v>0</v>
      </c>
      <c r="N267" s="128" t="str">
        <f>IFERROR(VLOOKUP(C267,'Localidades Viviendas'!$A$1:$K$1260,9,),"")</f>
        <v/>
      </c>
      <c r="O267" s="133" t="str">
        <f t="shared" si="18"/>
        <v/>
      </c>
      <c r="P267" s="127" t="e">
        <f t="shared" si="19"/>
        <v>#VALUE!</v>
      </c>
      <c r="Q267" s="129"/>
      <c r="R267" s="129"/>
      <c r="S267" s="129"/>
      <c r="T267" s="129"/>
      <c r="U267" s="129"/>
      <c r="V267" s="39">
        <f t="shared" si="16"/>
        <v>0</v>
      </c>
      <c r="W267" s="34"/>
    </row>
    <row r="268" spans="1:23" ht="45" customHeight="1" x14ac:dyDescent="0.25">
      <c r="A268" s="35"/>
      <c r="B268" s="122" t="str">
        <f>IFERROR(VLOOKUP(A268,Empresas!$A$1:$B$30,2,),"")</f>
        <v/>
      </c>
      <c r="C268" s="125"/>
      <c r="D268" s="121" t="str">
        <f>IFERROR(VLOOKUP(C268,'Localidades Viviendas'!$A$1:$K$1260,7,),"")</f>
        <v/>
      </c>
      <c r="E268" s="121" t="str">
        <f>IFERROR(VLOOKUP(C268,'Localidades Viviendas'!$A$1:$K$1260,5,),"")</f>
        <v/>
      </c>
      <c r="F268" s="121" t="str">
        <f>IFERROR(VLOOKUP(C268,'Localidades Viviendas'!$A$1:$K$1260,3,),"")</f>
        <v/>
      </c>
      <c r="G268" s="124" t="str">
        <f>IFERROR(VLOOKUP(C268,'Localidades Viviendas'!$A$1:$K$1260,10,),"")</f>
        <v/>
      </c>
      <c r="H268" s="34"/>
      <c r="I268" s="34"/>
      <c r="J268" s="34"/>
      <c r="K268" s="34"/>
      <c r="L268" s="34"/>
      <c r="M268" s="128">
        <f t="shared" si="17"/>
        <v>0</v>
      </c>
      <c r="N268" s="128" t="str">
        <f>IFERROR(VLOOKUP(C268,'Localidades Viviendas'!$A$1:$K$1260,9,),"")</f>
        <v/>
      </c>
      <c r="O268" s="133" t="str">
        <f t="shared" si="18"/>
        <v/>
      </c>
      <c r="P268" s="127" t="e">
        <f t="shared" si="19"/>
        <v>#VALUE!</v>
      </c>
      <c r="Q268" s="129"/>
      <c r="R268" s="129"/>
      <c r="S268" s="129"/>
      <c r="T268" s="129"/>
      <c r="U268" s="129"/>
      <c r="V268" s="39">
        <f t="shared" si="16"/>
        <v>0</v>
      </c>
      <c r="W268" s="34"/>
    </row>
    <row r="269" spans="1:23" ht="45" customHeight="1" x14ac:dyDescent="0.25">
      <c r="A269" s="35"/>
      <c r="B269" s="122" t="str">
        <f>IFERROR(VLOOKUP(A269,Empresas!$A$1:$B$30,2,),"")</f>
        <v/>
      </c>
      <c r="C269" s="125"/>
      <c r="D269" s="121" t="str">
        <f>IFERROR(VLOOKUP(C269,'Localidades Viviendas'!$A$1:$K$1260,7,),"")</f>
        <v/>
      </c>
      <c r="E269" s="121" t="str">
        <f>IFERROR(VLOOKUP(C269,'Localidades Viviendas'!$A$1:$K$1260,5,),"")</f>
        <v/>
      </c>
      <c r="F269" s="121" t="str">
        <f>IFERROR(VLOOKUP(C269,'Localidades Viviendas'!$A$1:$K$1260,3,),"")</f>
        <v/>
      </c>
      <c r="G269" s="124" t="str">
        <f>IFERROR(VLOOKUP(C269,'Localidades Viviendas'!$A$1:$K$1260,10,),"")</f>
        <v/>
      </c>
      <c r="H269" s="34"/>
      <c r="I269" s="34"/>
      <c r="J269" s="34"/>
      <c r="K269" s="34"/>
      <c r="L269" s="34"/>
      <c r="M269" s="128">
        <f t="shared" si="17"/>
        <v>0</v>
      </c>
      <c r="N269" s="128" t="str">
        <f>IFERROR(VLOOKUP(C269,'Localidades Viviendas'!$A$1:$K$1260,9,),"")</f>
        <v/>
      </c>
      <c r="O269" s="133" t="str">
        <f t="shared" si="18"/>
        <v/>
      </c>
      <c r="P269" s="127" t="e">
        <f t="shared" si="19"/>
        <v>#VALUE!</v>
      </c>
      <c r="Q269" s="129"/>
      <c r="R269" s="129"/>
      <c r="S269" s="129"/>
      <c r="T269" s="129"/>
      <c r="U269" s="129"/>
      <c r="V269" s="39">
        <f t="shared" si="16"/>
        <v>0</v>
      </c>
      <c r="W269" s="34"/>
    </row>
    <row r="270" spans="1:23" ht="45" customHeight="1" x14ac:dyDescent="0.25">
      <c r="A270" s="35"/>
      <c r="B270" s="122" t="str">
        <f>IFERROR(VLOOKUP(A270,Empresas!$A$1:$B$30,2,),"")</f>
        <v/>
      </c>
      <c r="C270" s="125"/>
      <c r="D270" s="121" t="str">
        <f>IFERROR(VLOOKUP(C270,'Localidades Viviendas'!$A$1:$K$1260,7,),"")</f>
        <v/>
      </c>
      <c r="E270" s="121" t="str">
        <f>IFERROR(VLOOKUP(C270,'Localidades Viviendas'!$A$1:$K$1260,5,),"")</f>
        <v/>
      </c>
      <c r="F270" s="121" t="str">
        <f>IFERROR(VLOOKUP(C270,'Localidades Viviendas'!$A$1:$K$1260,3,),"")</f>
        <v/>
      </c>
      <c r="G270" s="124" t="str">
        <f>IFERROR(VLOOKUP(C270,'Localidades Viviendas'!$A$1:$K$1260,10,),"")</f>
        <v/>
      </c>
      <c r="H270" s="34"/>
      <c r="I270" s="34"/>
      <c r="J270" s="34"/>
      <c r="K270" s="34"/>
      <c r="L270" s="34"/>
      <c r="M270" s="128">
        <f t="shared" si="17"/>
        <v>0</v>
      </c>
      <c r="N270" s="128" t="str">
        <f>IFERROR(VLOOKUP(C270,'Localidades Viviendas'!$A$1:$K$1260,9,),"")</f>
        <v/>
      </c>
      <c r="O270" s="133" t="str">
        <f t="shared" si="18"/>
        <v/>
      </c>
      <c r="P270" s="127" t="e">
        <f t="shared" si="19"/>
        <v>#VALUE!</v>
      </c>
      <c r="Q270" s="129"/>
      <c r="R270" s="129"/>
      <c r="S270" s="129"/>
      <c r="T270" s="129"/>
      <c r="U270" s="129"/>
      <c r="V270" s="39">
        <f t="shared" si="16"/>
        <v>0</v>
      </c>
      <c r="W270" s="34"/>
    </row>
    <row r="271" spans="1:23" ht="45" customHeight="1" x14ac:dyDescent="0.25">
      <c r="A271" s="35"/>
      <c r="B271" s="122" t="str">
        <f>IFERROR(VLOOKUP(A271,Empresas!$A$1:$B$30,2,),"")</f>
        <v/>
      </c>
      <c r="C271" s="125"/>
      <c r="D271" s="121" t="str">
        <f>IFERROR(VLOOKUP(C271,'Localidades Viviendas'!$A$1:$K$1260,7,),"")</f>
        <v/>
      </c>
      <c r="E271" s="121" t="str">
        <f>IFERROR(VLOOKUP(C271,'Localidades Viviendas'!$A$1:$K$1260,5,),"")</f>
        <v/>
      </c>
      <c r="F271" s="121" t="str">
        <f>IFERROR(VLOOKUP(C271,'Localidades Viviendas'!$A$1:$K$1260,3,),"")</f>
        <v/>
      </c>
      <c r="G271" s="124" t="str">
        <f>IFERROR(VLOOKUP(C271,'Localidades Viviendas'!$A$1:$K$1260,10,),"")</f>
        <v/>
      </c>
      <c r="H271" s="34"/>
      <c r="I271" s="34"/>
      <c r="J271" s="34"/>
      <c r="K271" s="34"/>
      <c r="L271" s="34"/>
      <c r="M271" s="128">
        <f t="shared" si="17"/>
        <v>0</v>
      </c>
      <c r="N271" s="128" t="str">
        <f>IFERROR(VLOOKUP(C271,'Localidades Viviendas'!$A$1:$K$1260,9,),"")</f>
        <v/>
      </c>
      <c r="O271" s="133" t="str">
        <f t="shared" si="18"/>
        <v/>
      </c>
      <c r="P271" s="127" t="e">
        <f t="shared" si="19"/>
        <v>#VALUE!</v>
      </c>
      <c r="Q271" s="129"/>
      <c r="R271" s="129"/>
      <c r="S271" s="129"/>
      <c r="T271" s="129"/>
      <c r="U271" s="129"/>
      <c r="V271" s="39">
        <f t="shared" si="16"/>
        <v>0</v>
      </c>
      <c r="W271" s="34"/>
    </row>
    <row r="272" spans="1:23" ht="45" customHeight="1" x14ac:dyDescent="0.25">
      <c r="A272" s="35"/>
      <c r="B272" s="122" t="str">
        <f>IFERROR(VLOOKUP(A272,Empresas!$A$1:$B$30,2,),"")</f>
        <v/>
      </c>
      <c r="C272" s="125"/>
      <c r="D272" s="121" t="str">
        <f>IFERROR(VLOOKUP(C272,'Localidades Viviendas'!$A$1:$K$1260,7,),"")</f>
        <v/>
      </c>
      <c r="E272" s="121" t="str">
        <f>IFERROR(VLOOKUP(C272,'Localidades Viviendas'!$A$1:$K$1260,5,),"")</f>
        <v/>
      </c>
      <c r="F272" s="121" t="str">
        <f>IFERROR(VLOOKUP(C272,'Localidades Viviendas'!$A$1:$K$1260,3,),"")</f>
        <v/>
      </c>
      <c r="G272" s="124" t="str">
        <f>IFERROR(VLOOKUP(C272,'Localidades Viviendas'!$A$1:$K$1260,10,),"")</f>
        <v/>
      </c>
      <c r="H272" s="34"/>
      <c r="I272" s="34"/>
      <c r="J272" s="34"/>
      <c r="K272" s="34"/>
      <c r="L272" s="34"/>
      <c r="M272" s="128">
        <f t="shared" si="17"/>
        <v>0</v>
      </c>
      <c r="N272" s="128" t="str">
        <f>IFERROR(VLOOKUP(C272,'Localidades Viviendas'!$A$1:$K$1260,9,),"")</f>
        <v/>
      </c>
      <c r="O272" s="133" t="str">
        <f t="shared" si="18"/>
        <v/>
      </c>
      <c r="P272" s="127" t="e">
        <f t="shared" si="19"/>
        <v>#VALUE!</v>
      </c>
      <c r="Q272" s="129"/>
      <c r="R272" s="129"/>
      <c r="S272" s="129"/>
      <c r="T272" s="129"/>
      <c r="U272" s="129"/>
      <c r="V272" s="39">
        <f t="shared" si="16"/>
        <v>0</v>
      </c>
      <c r="W272" s="34"/>
    </row>
    <row r="273" spans="1:23" ht="45" customHeight="1" x14ac:dyDescent="0.25">
      <c r="A273" s="35"/>
      <c r="B273" s="122" t="str">
        <f>IFERROR(VLOOKUP(A273,Empresas!$A$1:$B$30,2,),"")</f>
        <v/>
      </c>
      <c r="C273" s="125"/>
      <c r="D273" s="121" t="str">
        <f>IFERROR(VLOOKUP(C273,'Localidades Viviendas'!$A$1:$K$1260,7,),"")</f>
        <v/>
      </c>
      <c r="E273" s="121" t="str">
        <f>IFERROR(VLOOKUP(C273,'Localidades Viviendas'!$A$1:$K$1260,5,),"")</f>
        <v/>
      </c>
      <c r="F273" s="121" t="str">
        <f>IFERROR(VLOOKUP(C273,'Localidades Viviendas'!$A$1:$K$1260,3,),"")</f>
        <v/>
      </c>
      <c r="G273" s="124" t="str">
        <f>IFERROR(VLOOKUP(C273,'Localidades Viviendas'!$A$1:$K$1260,10,),"")</f>
        <v/>
      </c>
      <c r="H273" s="34"/>
      <c r="I273" s="34"/>
      <c r="J273" s="34"/>
      <c r="K273" s="34"/>
      <c r="L273" s="34"/>
      <c r="M273" s="128">
        <f t="shared" si="17"/>
        <v>0</v>
      </c>
      <c r="N273" s="128" t="str">
        <f>IFERROR(VLOOKUP(C273,'Localidades Viviendas'!$A$1:$K$1260,9,),"")</f>
        <v/>
      </c>
      <c r="O273" s="133" t="str">
        <f t="shared" si="18"/>
        <v/>
      </c>
      <c r="P273" s="127" t="e">
        <f t="shared" si="19"/>
        <v>#VALUE!</v>
      </c>
      <c r="Q273" s="129"/>
      <c r="R273" s="129"/>
      <c r="S273" s="129"/>
      <c r="T273" s="129"/>
      <c r="U273" s="129"/>
      <c r="V273" s="39">
        <f t="shared" si="16"/>
        <v>0</v>
      </c>
      <c r="W273" s="34"/>
    </row>
    <row r="274" spans="1:23" ht="45" customHeight="1" x14ac:dyDescent="0.25">
      <c r="A274" s="35"/>
      <c r="B274" s="122" t="str">
        <f>IFERROR(VLOOKUP(A274,Empresas!$A$1:$B$30,2,),"")</f>
        <v/>
      </c>
      <c r="C274" s="125"/>
      <c r="D274" s="121" t="str">
        <f>IFERROR(VLOOKUP(C274,'Localidades Viviendas'!$A$1:$K$1260,7,),"")</f>
        <v/>
      </c>
      <c r="E274" s="121" t="str">
        <f>IFERROR(VLOOKUP(C274,'Localidades Viviendas'!$A$1:$K$1260,5,),"")</f>
        <v/>
      </c>
      <c r="F274" s="121" t="str">
        <f>IFERROR(VLOOKUP(C274,'Localidades Viviendas'!$A$1:$K$1260,3,),"")</f>
        <v/>
      </c>
      <c r="G274" s="124" t="str">
        <f>IFERROR(VLOOKUP(C274,'Localidades Viviendas'!$A$1:$K$1260,10,),"")</f>
        <v/>
      </c>
      <c r="H274" s="34"/>
      <c r="I274" s="34"/>
      <c r="J274" s="34"/>
      <c r="K274" s="34"/>
      <c r="L274" s="34"/>
      <c r="M274" s="128">
        <f t="shared" si="17"/>
        <v>0</v>
      </c>
      <c r="N274" s="128" t="str">
        <f>IFERROR(VLOOKUP(C274,'Localidades Viviendas'!$A$1:$K$1260,9,),"")</f>
        <v/>
      </c>
      <c r="O274" s="133" t="str">
        <f t="shared" si="18"/>
        <v/>
      </c>
      <c r="P274" s="127" t="e">
        <f t="shared" si="19"/>
        <v>#VALUE!</v>
      </c>
      <c r="Q274" s="129"/>
      <c r="R274" s="129"/>
      <c r="S274" s="129"/>
      <c r="T274" s="129"/>
      <c r="U274" s="129"/>
      <c r="V274" s="39">
        <f t="shared" si="16"/>
        <v>0</v>
      </c>
      <c r="W274" s="34"/>
    </row>
    <row r="275" spans="1:23" ht="45" customHeight="1" x14ac:dyDescent="0.25">
      <c r="A275" s="35"/>
      <c r="B275" s="122" t="str">
        <f>IFERROR(VLOOKUP(A275,Empresas!$A$1:$B$30,2,),"")</f>
        <v/>
      </c>
      <c r="C275" s="125"/>
      <c r="D275" s="121" t="str">
        <f>IFERROR(VLOOKUP(C275,'Localidades Viviendas'!$A$1:$K$1260,7,),"")</f>
        <v/>
      </c>
      <c r="E275" s="121" t="str">
        <f>IFERROR(VLOOKUP(C275,'Localidades Viviendas'!$A$1:$K$1260,5,),"")</f>
        <v/>
      </c>
      <c r="F275" s="121" t="str">
        <f>IFERROR(VLOOKUP(C275,'Localidades Viviendas'!$A$1:$K$1260,3,),"")</f>
        <v/>
      </c>
      <c r="G275" s="124" t="str">
        <f>IFERROR(VLOOKUP(C275,'Localidades Viviendas'!$A$1:$K$1260,10,),"")</f>
        <v/>
      </c>
      <c r="H275" s="34"/>
      <c r="I275" s="34"/>
      <c r="J275" s="34"/>
      <c r="K275" s="34"/>
      <c r="L275" s="34"/>
      <c r="M275" s="128">
        <f t="shared" si="17"/>
        <v>0</v>
      </c>
      <c r="N275" s="128" t="str">
        <f>IFERROR(VLOOKUP(C275,'Localidades Viviendas'!$A$1:$K$1260,9,),"")</f>
        <v/>
      </c>
      <c r="O275" s="133" t="str">
        <f t="shared" si="18"/>
        <v/>
      </c>
      <c r="P275" s="127" t="e">
        <f t="shared" si="19"/>
        <v>#VALUE!</v>
      </c>
      <c r="Q275" s="129"/>
      <c r="R275" s="129"/>
      <c r="S275" s="129"/>
      <c r="T275" s="129"/>
      <c r="U275" s="129"/>
      <c r="V275" s="39">
        <f t="shared" si="16"/>
        <v>0</v>
      </c>
      <c r="W275" s="34"/>
    </row>
    <row r="276" spans="1:23" ht="45" customHeight="1" x14ac:dyDescent="0.25">
      <c r="A276" s="35"/>
      <c r="B276" s="122" t="str">
        <f>IFERROR(VLOOKUP(A276,Empresas!$A$1:$B$30,2,),"")</f>
        <v/>
      </c>
      <c r="C276" s="125"/>
      <c r="D276" s="121" t="str">
        <f>IFERROR(VLOOKUP(C276,'Localidades Viviendas'!$A$1:$K$1260,7,),"")</f>
        <v/>
      </c>
      <c r="E276" s="121" t="str">
        <f>IFERROR(VLOOKUP(C276,'Localidades Viviendas'!$A$1:$K$1260,5,),"")</f>
        <v/>
      </c>
      <c r="F276" s="121" t="str">
        <f>IFERROR(VLOOKUP(C276,'Localidades Viviendas'!$A$1:$K$1260,3,),"")</f>
        <v/>
      </c>
      <c r="G276" s="124" t="str">
        <f>IFERROR(VLOOKUP(C276,'Localidades Viviendas'!$A$1:$K$1260,10,),"")</f>
        <v/>
      </c>
      <c r="H276" s="34"/>
      <c r="I276" s="34"/>
      <c r="J276" s="34"/>
      <c r="K276" s="34"/>
      <c r="L276" s="34"/>
      <c r="M276" s="128">
        <f t="shared" si="17"/>
        <v>0</v>
      </c>
      <c r="N276" s="128" t="str">
        <f>IFERROR(VLOOKUP(C276,'Localidades Viviendas'!$A$1:$K$1260,9,),"")</f>
        <v/>
      </c>
      <c r="O276" s="133" t="str">
        <f t="shared" si="18"/>
        <v/>
      </c>
      <c r="P276" s="127" t="e">
        <f t="shared" si="19"/>
        <v>#VALUE!</v>
      </c>
      <c r="Q276" s="129"/>
      <c r="R276" s="129"/>
      <c r="S276" s="129"/>
      <c r="T276" s="129"/>
      <c r="U276" s="129"/>
      <c r="V276" s="39">
        <f t="shared" si="16"/>
        <v>0</v>
      </c>
      <c r="W276" s="34"/>
    </row>
    <row r="277" spans="1:23" ht="45" customHeight="1" x14ac:dyDescent="0.25">
      <c r="A277" s="35"/>
      <c r="B277" s="122" t="str">
        <f>IFERROR(VLOOKUP(A277,Empresas!$A$1:$B$30,2,),"")</f>
        <v/>
      </c>
      <c r="C277" s="125"/>
      <c r="D277" s="121" t="str">
        <f>IFERROR(VLOOKUP(C277,'Localidades Viviendas'!$A$1:$K$1260,7,),"")</f>
        <v/>
      </c>
      <c r="E277" s="121" t="str">
        <f>IFERROR(VLOOKUP(C277,'Localidades Viviendas'!$A$1:$K$1260,5,),"")</f>
        <v/>
      </c>
      <c r="F277" s="121" t="str">
        <f>IFERROR(VLOOKUP(C277,'Localidades Viviendas'!$A$1:$K$1260,3,),"")</f>
        <v/>
      </c>
      <c r="G277" s="124" t="str">
        <f>IFERROR(VLOOKUP(C277,'Localidades Viviendas'!$A$1:$K$1260,10,),"")</f>
        <v/>
      </c>
      <c r="H277" s="34"/>
      <c r="I277" s="34"/>
      <c r="J277" s="34"/>
      <c r="K277" s="34"/>
      <c r="L277" s="34"/>
      <c r="M277" s="128">
        <f t="shared" si="17"/>
        <v>0</v>
      </c>
      <c r="N277" s="128" t="str">
        <f>IFERROR(VLOOKUP(C277,'Localidades Viviendas'!$A$1:$K$1260,9,),"")</f>
        <v/>
      </c>
      <c r="O277" s="133" t="str">
        <f t="shared" si="18"/>
        <v/>
      </c>
      <c r="P277" s="127" t="e">
        <f t="shared" si="19"/>
        <v>#VALUE!</v>
      </c>
      <c r="Q277" s="129"/>
      <c r="R277" s="129"/>
      <c r="S277" s="129"/>
      <c r="T277" s="129"/>
      <c r="U277" s="129"/>
      <c r="V277" s="39">
        <f t="shared" si="16"/>
        <v>0</v>
      </c>
      <c r="W277" s="34"/>
    </row>
    <row r="278" spans="1:23" ht="45" customHeight="1" x14ac:dyDescent="0.25">
      <c r="A278" s="35"/>
      <c r="B278" s="122" t="str">
        <f>IFERROR(VLOOKUP(A278,Empresas!$A$1:$B$30,2,),"")</f>
        <v/>
      </c>
      <c r="C278" s="125"/>
      <c r="D278" s="121" t="str">
        <f>IFERROR(VLOOKUP(C278,'Localidades Viviendas'!$A$1:$K$1260,7,),"")</f>
        <v/>
      </c>
      <c r="E278" s="121" t="str">
        <f>IFERROR(VLOOKUP(C278,'Localidades Viviendas'!$A$1:$K$1260,5,),"")</f>
        <v/>
      </c>
      <c r="F278" s="121" t="str">
        <f>IFERROR(VLOOKUP(C278,'Localidades Viviendas'!$A$1:$K$1260,3,),"")</f>
        <v/>
      </c>
      <c r="G278" s="124" t="str">
        <f>IFERROR(VLOOKUP(C278,'Localidades Viviendas'!$A$1:$K$1260,10,),"")</f>
        <v/>
      </c>
      <c r="H278" s="34"/>
      <c r="I278" s="34"/>
      <c r="J278" s="34"/>
      <c r="K278" s="34"/>
      <c r="L278" s="34"/>
      <c r="M278" s="128">
        <f t="shared" si="17"/>
        <v>0</v>
      </c>
      <c r="N278" s="128" t="str">
        <f>IFERROR(VLOOKUP(C278,'Localidades Viviendas'!$A$1:$K$1260,9,),"")</f>
        <v/>
      </c>
      <c r="O278" s="133" t="str">
        <f t="shared" si="18"/>
        <v/>
      </c>
      <c r="P278" s="127" t="e">
        <f t="shared" si="19"/>
        <v>#VALUE!</v>
      </c>
      <c r="Q278" s="129"/>
      <c r="R278" s="129"/>
      <c r="S278" s="129"/>
      <c r="T278" s="129"/>
      <c r="U278" s="129"/>
      <c r="V278" s="39">
        <f t="shared" si="16"/>
        <v>0</v>
      </c>
      <c r="W278" s="34"/>
    </row>
    <row r="279" spans="1:23" ht="45" customHeight="1" x14ac:dyDescent="0.25">
      <c r="A279" s="35"/>
      <c r="B279" s="122" t="str">
        <f>IFERROR(VLOOKUP(A279,Empresas!$A$1:$B$30,2,),"")</f>
        <v/>
      </c>
      <c r="C279" s="125"/>
      <c r="D279" s="121" t="str">
        <f>IFERROR(VLOOKUP(C279,'Localidades Viviendas'!$A$1:$K$1260,7,),"")</f>
        <v/>
      </c>
      <c r="E279" s="121" t="str">
        <f>IFERROR(VLOOKUP(C279,'Localidades Viviendas'!$A$1:$K$1260,5,),"")</f>
        <v/>
      </c>
      <c r="F279" s="121" t="str">
        <f>IFERROR(VLOOKUP(C279,'Localidades Viviendas'!$A$1:$K$1260,3,),"")</f>
        <v/>
      </c>
      <c r="G279" s="124" t="str">
        <f>IFERROR(VLOOKUP(C279,'Localidades Viviendas'!$A$1:$K$1260,10,),"")</f>
        <v/>
      </c>
      <c r="H279" s="34"/>
      <c r="I279" s="34"/>
      <c r="J279" s="34"/>
      <c r="K279" s="34"/>
      <c r="L279" s="34"/>
      <c r="M279" s="128">
        <f t="shared" si="17"/>
        <v>0</v>
      </c>
      <c r="N279" s="128" t="str">
        <f>IFERROR(VLOOKUP(C279,'Localidades Viviendas'!$A$1:$K$1260,9,),"")</f>
        <v/>
      </c>
      <c r="O279" s="133" t="str">
        <f t="shared" si="18"/>
        <v/>
      </c>
      <c r="P279" s="127" t="e">
        <f t="shared" si="19"/>
        <v>#VALUE!</v>
      </c>
      <c r="Q279" s="129"/>
      <c r="R279" s="129"/>
      <c r="S279" s="129"/>
      <c r="T279" s="129"/>
      <c r="U279" s="129"/>
      <c r="V279" s="39">
        <f t="shared" si="16"/>
        <v>0</v>
      </c>
      <c r="W279" s="34"/>
    </row>
    <row r="280" spans="1:23" ht="45" customHeight="1" x14ac:dyDescent="0.25">
      <c r="A280" s="35"/>
      <c r="B280" s="122" t="str">
        <f>IFERROR(VLOOKUP(A280,Empresas!$A$1:$B$30,2,),"")</f>
        <v/>
      </c>
      <c r="C280" s="125"/>
      <c r="D280" s="121" t="str">
        <f>IFERROR(VLOOKUP(C280,'Localidades Viviendas'!$A$1:$K$1260,7,),"")</f>
        <v/>
      </c>
      <c r="E280" s="121" t="str">
        <f>IFERROR(VLOOKUP(C280,'Localidades Viviendas'!$A$1:$K$1260,5,),"")</f>
        <v/>
      </c>
      <c r="F280" s="121" t="str">
        <f>IFERROR(VLOOKUP(C280,'Localidades Viviendas'!$A$1:$K$1260,3,),"")</f>
        <v/>
      </c>
      <c r="G280" s="124" t="str">
        <f>IFERROR(VLOOKUP(C280,'Localidades Viviendas'!$A$1:$K$1260,10,),"")</f>
        <v/>
      </c>
      <c r="H280" s="34"/>
      <c r="I280" s="34"/>
      <c r="J280" s="34"/>
      <c r="K280" s="34"/>
      <c r="L280" s="34"/>
      <c r="M280" s="128">
        <f t="shared" si="17"/>
        <v>0</v>
      </c>
      <c r="N280" s="128" t="str">
        <f>IFERROR(VLOOKUP(C280,'Localidades Viviendas'!$A$1:$K$1260,9,),"")</f>
        <v/>
      </c>
      <c r="O280" s="133" t="str">
        <f t="shared" si="18"/>
        <v/>
      </c>
      <c r="P280" s="127" t="e">
        <f t="shared" si="19"/>
        <v>#VALUE!</v>
      </c>
      <c r="Q280" s="129"/>
      <c r="R280" s="129"/>
      <c r="S280" s="129"/>
      <c r="T280" s="129"/>
      <c r="U280" s="129"/>
      <c r="V280" s="39">
        <f t="shared" si="16"/>
        <v>0</v>
      </c>
      <c r="W280" s="34"/>
    </row>
    <row r="281" spans="1:23" ht="45" customHeight="1" x14ac:dyDescent="0.25">
      <c r="A281" s="35"/>
      <c r="B281" s="122" t="str">
        <f>IFERROR(VLOOKUP(A281,Empresas!$A$1:$B$30,2,),"")</f>
        <v/>
      </c>
      <c r="C281" s="125"/>
      <c r="D281" s="121" t="str">
        <f>IFERROR(VLOOKUP(C281,'Localidades Viviendas'!$A$1:$K$1260,7,),"")</f>
        <v/>
      </c>
      <c r="E281" s="121" t="str">
        <f>IFERROR(VLOOKUP(C281,'Localidades Viviendas'!$A$1:$K$1260,5,),"")</f>
        <v/>
      </c>
      <c r="F281" s="121" t="str">
        <f>IFERROR(VLOOKUP(C281,'Localidades Viviendas'!$A$1:$K$1260,3,),"")</f>
        <v/>
      </c>
      <c r="G281" s="124" t="str">
        <f>IFERROR(VLOOKUP(C281,'Localidades Viviendas'!$A$1:$K$1260,10,),"")</f>
        <v/>
      </c>
      <c r="H281" s="34"/>
      <c r="I281" s="34"/>
      <c r="J281" s="34"/>
      <c r="K281" s="34"/>
      <c r="L281" s="34"/>
      <c r="M281" s="128">
        <f t="shared" si="17"/>
        <v>0</v>
      </c>
      <c r="N281" s="128" t="str">
        <f>IFERROR(VLOOKUP(C281,'Localidades Viviendas'!$A$1:$K$1260,9,),"")</f>
        <v/>
      </c>
      <c r="O281" s="133" t="str">
        <f t="shared" si="18"/>
        <v/>
      </c>
      <c r="P281" s="127" t="e">
        <f t="shared" si="19"/>
        <v>#VALUE!</v>
      </c>
      <c r="Q281" s="129"/>
      <c r="R281" s="129"/>
      <c r="S281" s="129"/>
      <c r="T281" s="129"/>
      <c r="U281" s="129"/>
      <c r="V281" s="39">
        <f t="shared" si="16"/>
        <v>0</v>
      </c>
      <c r="W281" s="34"/>
    </row>
    <row r="282" spans="1:23" ht="45" customHeight="1" x14ac:dyDescent="0.25">
      <c r="A282" s="35"/>
      <c r="B282" s="122" t="str">
        <f>IFERROR(VLOOKUP(A282,Empresas!$A$1:$B$30,2,),"")</f>
        <v/>
      </c>
      <c r="C282" s="125"/>
      <c r="D282" s="121" t="str">
        <f>IFERROR(VLOOKUP(C282,'Localidades Viviendas'!$A$1:$K$1260,7,),"")</f>
        <v/>
      </c>
      <c r="E282" s="121" t="str">
        <f>IFERROR(VLOOKUP(C282,'Localidades Viviendas'!$A$1:$K$1260,5,),"")</f>
        <v/>
      </c>
      <c r="F282" s="121" t="str">
        <f>IFERROR(VLOOKUP(C282,'Localidades Viviendas'!$A$1:$K$1260,3,),"")</f>
        <v/>
      </c>
      <c r="G282" s="124" t="str">
        <f>IFERROR(VLOOKUP(C282,'Localidades Viviendas'!$A$1:$K$1260,10,),"")</f>
        <v/>
      </c>
      <c r="H282" s="34"/>
      <c r="I282" s="34"/>
      <c r="J282" s="34"/>
      <c r="K282" s="34"/>
      <c r="L282" s="34"/>
      <c r="M282" s="128">
        <f t="shared" si="17"/>
        <v>0</v>
      </c>
      <c r="N282" s="128" t="str">
        <f>IFERROR(VLOOKUP(C282,'Localidades Viviendas'!$A$1:$K$1260,9,),"")</f>
        <v/>
      </c>
      <c r="O282" s="133" t="str">
        <f t="shared" si="18"/>
        <v/>
      </c>
      <c r="P282" s="127" t="e">
        <f t="shared" si="19"/>
        <v>#VALUE!</v>
      </c>
      <c r="Q282" s="129"/>
      <c r="R282" s="129"/>
      <c r="S282" s="129"/>
      <c r="T282" s="129"/>
      <c r="U282" s="129"/>
      <c r="V282" s="39">
        <f t="shared" si="16"/>
        <v>0</v>
      </c>
      <c r="W282" s="34"/>
    </row>
    <row r="283" spans="1:23" ht="45" customHeight="1" x14ac:dyDescent="0.25">
      <c r="A283" s="35"/>
      <c r="B283" s="122" t="str">
        <f>IFERROR(VLOOKUP(A283,Empresas!$A$1:$B$30,2,),"")</f>
        <v/>
      </c>
      <c r="C283" s="125"/>
      <c r="D283" s="121" t="str">
        <f>IFERROR(VLOOKUP(C283,'Localidades Viviendas'!$A$1:$K$1260,7,),"")</f>
        <v/>
      </c>
      <c r="E283" s="121" t="str">
        <f>IFERROR(VLOOKUP(C283,'Localidades Viviendas'!$A$1:$K$1260,5,),"")</f>
        <v/>
      </c>
      <c r="F283" s="121" t="str">
        <f>IFERROR(VLOOKUP(C283,'Localidades Viviendas'!$A$1:$K$1260,3,),"")</f>
        <v/>
      </c>
      <c r="G283" s="124" t="str">
        <f>IFERROR(VLOOKUP(C283,'Localidades Viviendas'!$A$1:$K$1260,10,),"")</f>
        <v/>
      </c>
      <c r="H283" s="34"/>
      <c r="I283" s="34"/>
      <c r="J283" s="34"/>
      <c r="K283" s="34"/>
      <c r="L283" s="34"/>
      <c r="M283" s="128">
        <f t="shared" si="17"/>
        <v>0</v>
      </c>
      <c r="N283" s="128" t="str">
        <f>IFERROR(VLOOKUP(C283,'Localidades Viviendas'!$A$1:$K$1260,9,),"")</f>
        <v/>
      </c>
      <c r="O283" s="133" t="str">
        <f t="shared" si="18"/>
        <v/>
      </c>
      <c r="P283" s="127" t="e">
        <f t="shared" si="19"/>
        <v>#VALUE!</v>
      </c>
      <c r="Q283" s="129"/>
      <c r="R283" s="129"/>
      <c r="S283" s="129"/>
      <c r="T283" s="129"/>
      <c r="U283" s="129"/>
      <c r="V283" s="39">
        <f t="shared" si="16"/>
        <v>0</v>
      </c>
      <c r="W283" s="34"/>
    </row>
    <row r="284" spans="1:23" ht="45" customHeight="1" x14ac:dyDescent="0.25">
      <c r="A284" s="35"/>
      <c r="B284" s="122" t="str">
        <f>IFERROR(VLOOKUP(A284,Empresas!$A$1:$B$30,2,),"")</f>
        <v/>
      </c>
      <c r="C284" s="125"/>
      <c r="D284" s="121" t="str">
        <f>IFERROR(VLOOKUP(C284,'Localidades Viviendas'!$A$1:$K$1260,7,),"")</f>
        <v/>
      </c>
      <c r="E284" s="121" t="str">
        <f>IFERROR(VLOOKUP(C284,'Localidades Viviendas'!$A$1:$K$1260,5,),"")</f>
        <v/>
      </c>
      <c r="F284" s="121" t="str">
        <f>IFERROR(VLOOKUP(C284,'Localidades Viviendas'!$A$1:$K$1260,3,),"")</f>
        <v/>
      </c>
      <c r="G284" s="124" t="str">
        <f>IFERROR(VLOOKUP(C284,'Localidades Viviendas'!$A$1:$K$1260,10,),"")</f>
        <v/>
      </c>
      <c r="H284" s="34"/>
      <c r="I284" s="34"/>
      <c r="J284" s="34"/>
      <c r="K284" s="34"/>
      <c r="L284" s="34"/>
      <c r="M284" s="128">
        <f t="shared" si="17"/>
        <v>0</v>
      </c>
      <c r="N284" s="128" t="str">
        <f>IFERROR(VLOOKUP(C284,'Localidades Viviendas'!$A$1:$K$1260,9,),"")</f>
        <v/>
      </c>
      <c r="O284" s="133" t="str">
        <f t="shared" si="18"/>
        <v/>
      </c>
      <c r="P284" s="127" t="e">
        <f t="shared" si="19"/>
        <v>#VALUE!</v>
      </c>
      <c r="Q284" s="129"/>
      <c r="R284" s="129"/>
      <c r="S284" s="129"/>
      <c r="T284" s="129"/>
      <c r="U284" s="129"/>
      <c r="V284" s="39">
        <f t="shared" si="16"/>
        <v>0</v>
      </c>
      <c r="W284" s="34"/>
    </row>
    <row r="285" spans="1:23" ht="45" customHeight="1" x14ac:dyDescent="0.25">
      <c r="A285" s="35"/>
      <c r="B285" s="122" t="str">
        <f>IFERROR(VLOOKUP(A285,Empresas!$A$1:$B$30,2,),"")</f>
        <v/>
      </c>
      <c r="C285" s="125"/>
      <c r="D285" s="121" t="str">
        <f>IFERROR(VLOOKUP(C285,'Localidades Viviendas'!$A$1:$K$1260,7,),"")</f>
        <v/>
      </c>
      <c r="E285" s="121" t="str">
        <f>IFERROR(VLOOKUP(C285,'Localidades Viviendas'!$A$1:$K$1260,5,),"")</f>
        <v/>
      </c>
      <c r="F285" s="121" t="str">
        <f>IFERROR(VLOOKUP(C285,'Localidades Viviendas'!$A$1:$K$1260,3,),"")</f>
        <v/>
      </c>
      <c r="G285" s="124" t="str">
        <f>IFERROR(VLOOKUP(C285,'Localidades Viviendas'!$A$1:$K$1260,10,),"")</f>
        <v/>
      </c>
      <c r="H285" s="34"/>
      <c r="I285" s="34"/>
      <c r="J285" s="34"/>
      <c r="K285" s="34"/>
      <c r="L285" s="34"/>
      <c r="M285" s="128">
        <f t="shared" si="17"/>
        <v>0</v>
      </c>
      <c r="N285" s="128" t="str">
        <f>IFERROR(VLOOKUP(C285,'Localidades Viviendas'!$A$1:$K$1260,9,),"")</f>
        <v/>
      </c>
      <c r="O285" s="133" t="str">
        <f t="shared" si="18"/>
        <v/>
      </c>
      <c r="P285" s="127" t="e">
        <f t="shared" si="19"/>
        <v>#VALUE!</v>
      </c>
      <c r="Q285" s="129"/>
      <c r="R285" s="129"/>
      <c r="S285" s="129"/>
      <c r="T285" s="129"/>
      <c r="U285" s="129"/>
      <c r="V285" s="39">
        <f t="shared" si="16"/>
        <v>0</v>
      </c>
      <c r="W285" s="34"/>
    </row>
    <row r="286" spans="1:23" ht="45" customHeight="1" x14ac:dyDescent="0.25">
      <c r="A286" s="35"/>
      <c r="B286" s="122" t="str">
        <f>IFERROR(VLOOKUP(A286,Empresas!$A$1:$B$30,2,),"")</f>
        <v/>
      </c>
      <c r="C286" s="125"/>
      <c r="D286" s="121" t="str">
        <f>IFERROR(VLOOKUP(C286,'Localidades Viviendas'!$A$1:$K$1260,7,),"")</f>
        <v/>
      </c>
      <c r="E286" s="121" t="str">
        <f>IFERROR(VLOOKUP(C286,'Localidades Viviendas'!$A$1:$K$1260,5,),"")</f>
        <v/>
      </c>
      <c r="F286" s="121" t="str">
        <f>IFERROR(VLOOKUP(C286,'Localidades Viviendas'!$A$1:$K$1260,3,),"")</f>
        <v/>
      </c>
      <c r="G286" s="124" t="str">
        <f>IFERROR(VLOOKUP(C286,'Localidades Viviendas'!$A$1:$K$1260,10,),"")</f>
        <v/>
      </c>
      <c r="H286" s="34"/>
      <c r="I286" s="34"/>
      <c r="J286" s="34"/>
      <c r="K286" s="34"/>
      <c r="L286" s="34"/>
      <c r="M286" s="128">
        <f t="shared" si="17"/>
        <v>0</v>
      </c>
      <c r="N286" s="128" t="str">
        <f>IFERROR(VLOOKUP(C286,'Localidades Viviendas'!$A$1:$K$1260,9,),"")</f>
        <v/>
      </c>
      <c r="O286" s="133" t="str">
        <f t="shared" si="18"/>
        <v/>
      </c>
      <c r="P286" s="127" t="e">
        <f t="shared" si="19"/>
        <v>#VALUE!</v>
      </c>
      <c r="Q286" s="129"/>
      <c r="R286" s="129"/>
      <c r="S286" s="129"/>
      <c r="T286" s="129"/>
      <c r="U286" s="129"/>
      <c r="V286" s="39">
        <f t="shared" si="16"/>
        <v>0</v>
      </c>
      <c r="W286" s="34"/>
    </row>
    <row r="287" spans="1:23" ht="45" customHeight="1" x14ac:dyDescent="0.25">
      <c r="A287" s="35"/>
      <c r="B287" s="122" t="str">
        <f>IFERROR(VLOOKUP(A287,Empresas!$A$1:$B$30,2,),"")</f>
        <v/>
      </c>
      <c r="C287" s="125"/>
      <c r="D287" s="121" t="str">
        <f>IFERROR(VLOOKUP(C287,'Localidades Viviendas'!$A$1:$K$1260,7,),"")</f>
        <v/>
      </c>
      <c r="E287" s="121" t="str">
        <f>IFERROR(VLOOKUP(C287,'Localidades Viviendas'!$A$1:$K$1260,5,),"")</f>
        <v/>
      </c>
      <c r="F287" s="121" t="str">
        <f>IFERROR(VLOOKUP(C287,'Localidades Viviendas'!$A$1:$K$1260,3,),"")</f>
        <v/>
      </c>
      <c r="G287" s="124" t="str">
        <f>IFERROR(VLOOKUP(C287,'Localidades Viviendas'!$A$1:$K$1260,10,),"")</f>
        <v/>
      </c>
      <c r="H287" s="34"/>
      <c r="I287" s="34"/>
      <c r="J287" s="34"/>
      <c r="K287" s="34"/>
      <c r="L287" s="34"/>
      <c r="M287" s="128">
        <f t="shared" si="17"/>
        <v>0</v>
      </c>
      <c r="N287" s="128" t="str">
        <f>IFERROR(VLOOKUP(C287,'Localidades Viviendas'!$A$1:$K$1260,9,),"")</f>
        <v/>
      </c>
      <c r="O287" s="133" t="str">
        <f t="shared" si="18"/>
        <v/>
      </c>
      <c r="P287" s="127" t="e">
        <f t="shared" si="19"/>
        <v>#VALUE!</v>
      </c>
      <c r="Q287" s="129"/>
      <c r="R287" s="129"/>
      <c r="S287" s="129"/>
      <c r="T287" s="129"/>
      <c r="U287" s="129"/>
      <c r="V287" s="39">
        <f t="shared" si="16"/>
        <v>0</v>
      </c>
      <c r="W287" s="34"/>
    </row>
    <row r="288" spans="1:23" ht="45" customHeight="1" x14ac:dyDescent="0.25">
      <c r="A288" s="35"/>
      <c r="B288" s="122" t="str">
        <f>IFERROR(VLOOKUP(A288,Empresas!$A$1:$B$30,2,),"")</f>
        <v/>
      </c>
      <c r="C288" s="125"/>
      <c r="D288" s="121" t="str">
        <f>IFERROR(VLOOKUP(C288,'Localidades Viviendas'!$A$1:$K$1260,7,),"")</f>
        <v/>
      </c>
      <c r="E288" s="121" t="str">
        <f>IFERROR(VLOOKUP(C288,'Localidades Viviendas'!$A$1:$K$1260,5,),"")</f>
        <v/>
      </c>
      <c r="F288" s="121" t="str">
        <f>IFERROR(VLOOKUP(C288,'Localidades Viviendas'!$A$1:$K$1260,3,),"")</f>
        <v/>
      </c>
      <c r="G288" s="124" t="str">
        <f>IFERROR(VLOOKUP(C288,'Localidades Viviendas'!$A$1:$K$1260,10,),"")</f>
        <v/>
      </c>
      <c r="H288" s="34"/>
      <c r="I288" s="34"/>
      <c r="J288" s="34"/>
      <c r="K288" s="34"/>
      <c r="L288" s="34"/>
      <c r="M288" s="128">
        <f t="shared" si="17"/>
        <v>0</v>
      </c>
      <c r="N288" s="128" t="str">
        <f>IFERROR(VLOOKUP(C288,'Localidades Viviendas'!$A$1:$K$1260,9,),"")</f>
        <v/>
      </c>
      <c r="O288" s="133" t="str">
        <f t="shared" si="18"/>
        <v/>
      </c>
      <c r="P288" s="127" t="e">
        <f t="shared" si="19"/>
        <v>#VALUE!</v>
      </c>
      <c r="Q288" s="129"/>
      <c r="R288" s="129"/>
      <c r="S288" s="129"/>
      <c r="T288" s="129"/>
      <c r="U288" s="129"/>
      <c r="V288" s="39">
        <f t="shared" si="16"/>
        <v>0</v>
      </c>
      <c r="W288" s="34"/>
    </row>
    <row r="289" spans="1:23" ht="45" customHeight="1" x14ac:dyDescent="0.25">
      <c r="A289" s="35"/>
      <c r="B289" s="122" t="str">
        <f>IFERROR(VLOOKUP(A289,Empresas!$A$1:$B$30,2,),"")</f>
        <v/>
      </c>
      <c r="C289" s="125"/>
      <c r="D289" s="121" t="str">
        <f>IFERROR(VLOOKUP(C289,'Localidades Viviendas'!$A$1:$K$1260,7,),"")</f>
        <v/>
      </c>
      <c r="E289" s="121" t="str">
        <f>IFERROR(VLOOKUP(C289,'Localidades Viviendas'!$A$1:$K$1260,5,),"")</f>
        <v/>
      </c>
      <c r="F289" s="121" t="str">
        <f>IFERROR(VLOOKUP(C289,'Localidades Viviendas'!$A$1:$K$1260,3,),"")</f>
        <v/>
      </c>
      <c r="G289" s="124" t="str">
        <f>IFERROR(VLOOKUP(C289,'Localidades Viviendas'!$A$1:$K$1260,10,),"")</f>
        <v/>
      </c>
      <c r="H289" s="34"/>
      <c r="I289" s="34"/>
      <c r="J289" s="34"/>
      <c r="K289" s="34"/>
      <c r="L289" s="34"/>
      <c r="M289" s="128">
        <f t="shared" si="17"/>
        <v>0</v>
      </c>
      <c r="N289" s="128" t="str">
        <f>IFERROR(VLOOKUP(C289,'Localidades Viviendas'!$A$1:$K$1260,9,),"")</f>
        <v/>
      </c>
      <c r="O289" s="133" t="str">
        <f t="shared" si="18"/>
        <v/>
      </c>
      <c r="P289" s="127" t="e">
        <f t="shared" si="19"/>
        <v>#VALUE!</v>
      </c>
      <c r="Q289" s="129"/>
      <c r="R289" s="129"/>
      <c r="S289" s="129"/>
      <c r="T289" s="129"/>
      <c r="U289" s="129"/>
      <c r="V289" s="39">
        <f t="shared" si="16"/>
        <v>0</v>
      </c>
      <c r="W289" s="34"/>
    </row>
    <row r="290" spans="1:23" ht="45" customHeight="1" x14ac:dyDescent="0.25">
      <c r="A290" s="35"/>
      <c r="B290" s="122" t="str">
        <f>IFERROR(VLOOKUP(A290,Empresas!$A$1:$B$30,2,),"")</f>
        <v/>
      </c>
      <c r="C290" s="125"/>
      <c r="D290" s="121" t="str">
        <f>IFERROR(VLOOKUP(C290,'Localidades Viviendas'!$A$1:$K$1260,7,),"")</f>
        <v/>
      </c>
      <c r="E290" s="121" t="str">
        <f>IFERROR(VLOOKUP(C290,'Localidades Viviendas'!$A$1:$K$1260,5,),"")</f>
        <v/>
      </c>
      <c r="F290" s="121" t="str">
        <f>IFERROR(VLOOKUP(C290,'Localidades Viviendas'!$A$1:$K$1260,3,),"")</f>
        <v/>
      </c>
      <c r="G290" s="124" t="str">
        <f>IFERROR(VLOOKUP(C290,'Localidades Viviendas'!$A$1:$K$1260,10,),"")</f>
        <v/>
      </c>
      <c r="H290" s="34"/>
      <c r="I290" s="34"/>
      <c r="J290" s="34"/>
      <c r="K290" s="34"/>
      <c r="L290" s="34"/>
      <c r="M290" s="128">
        <f t="shared" si="17"/>
        <v>0</v>
      </c>
      <c r="N290" s="128" t="str">
        <f>IFERROR(VLOOKUP(C290,'Localidades Viviendas'!$A$1:$K$1260,9,),"")</f>
        <v/>
      </c>
      <c r="O290" s="133" t="str">
        <f t="shared" si="18"/>
        <v/>
      </c>
      <c r="P290" s="127" t="e">
        <f t="shared" si="19"/>
        <v>#VALUE!</v>
      </c>
      <c r="Q290" s="129"/>
      <c r="R290" s="129"/>
      <c r="S290" s="129"/>
      <c r="T290" s="129"/>
      <c r="U290" s="129"/>
      <c r="V290" s="39">
        <f t="shared" si="16"/>
        <v>0</v>
      </c>
      <c r="W290" s="34"/>
    </row>
    <row r="291" spans="1:23" ht="45" customHeight="1" x14ac:dyDescent="0.25">
      <c r="A291" s="35"/>
      <c r="B291" s="122" t="str">
        <f>IFERROR(VLOOKUP(A291,Empresas!$A$1:$B$30,2,),"")</f>
        <v/>
      </c>
      <c r="C291" s="125"/>
      <c r="D291" s="121" t="str">
        <f>IFERROR(VLOOKUP(C291,'Localidades Viviendas'!$A$1:$K$1260,7,),"")</f>
        <v/>
      </c>
      <c r="E291" s="121" t="str">
        <f>IFERROR(VLOOKUP(C291,'Localidades Viviendas'!$A$1:$K$1260,5,),"")</f>
        <v/>
      </c>
      <c r="F291" s="121" t="str">
        <f>IFERROR(VLOOKUP(C291,'Localidades Viviendas'!$A$1:$K$1260,3,),"")</f>
        <v/>
      </c>
      <c r="G291" s="124" t="str">
        <f>IFERROR(VLOOKUP(C291,'Localidades Viviendas'!$A$1:$K$1260,10,),"")</f>
        <v/>
      </c>
      <c r="H291" s="34"/>
      <c r="I291" s="34"/>
      <c r="J291" s="34"/>
      <c r="K291" s="34"/>
      <c r="L291" s="34"/>
      <c r="M291" s="128">
        <f t="shared" si="17"/>
        <v>0</v>
      </c>
      <c r="N291" s="128" t="str">
        <f>IFERROR(VLOOKUP(C291,'Localidades Viviendas'!$A$1:$K$1260,9,),"")</f>
        <v/>
      </c>
      <c r="O291" s="133" t="str">
        <f t="shared" si="18"/>
        <v/>
      </c>
      <c r="P291" s="127" t="e">
        <f t="shared" si="19"/>
        <v>#VALUE!</v>
      </c>
      <c r="Q291" s="129"/>
      <c r="R291" s="129"/>
      <c r="S291" s="129"/>
      <c r="T291" s="129"/>
      <c r="U291" s="129"/>
      <c r="V291" s="39">
        <f t="shared" si="16"/>
        <v>0</v>
      </c>
      <c r="W291" s="34"/>
    </row>
    <row r="292" spans="1:23" ht="45" customHeight="1" x14ac:dyDescent="0.25">
      <c r="A292" s="35"/>
      <c r="B292" s="122" t="str">
        <f>IFERROR(VLOOKUP(A292,Empresas!$A$1:$B$30,2,),"")</f>
        <v/>
      </c>
      <c r="C292" s="125"/>
      <c r="D292" s="121" t="str">
        <f>IFERROR(VLOOKUP(C292,'Localidades Viviendas'!$A$1:$K$1260,7,),"")</f>
        <v/>
      </c>
      <c r="E292" s="121" t="str">
        <f>IFERROR(VLOOKUP(C292,'Localidades Viviendas'!$A$1:$K$1260,5,),"")</f>
        <v/>
      </c>
      <c r="F292" s="121" t="str">
        <f>IFERROR(VLOOKUP(C292,'Localidades Viviendas'!$A$1:$K$1260,3,),"")</f>
        <v/>
      </c>
      <c r="G292" s="124" t="str">
        <f>IFERROR(VLOOKUP(C292,'Localidades Viviendas'!$A$1:$K$1260,10,),"")</f>
        <v/>
      </c>
      <c r="H292" s="34"/>
      <c r="I292" s="34"/>
      <c r="J292" s="34"/>
      <c r="K292" s="34"/>
      <c r="L292" s="34"/>
      <c r="M292" s="128">
        <f t="shared" si="17"/>
        <v>0</v>
      </c>
      <c r="N292" s="128" t="str">
        <f>IFERROR(VLOOKUP(C292,'Localidades Viviendas'!$A$1:$K$1260,9,),"")</f>
        <v/>
      </c>
      <c r="O292" s="133" t="str">
        <f t="shared" si="18"/>
        <v/>
      </c>
      <c r="P292" s="127" t="e">
        <f t="shared" si="19"/>
        <v>#VALUE!</v>
      </c>
      <c r="Q292" s="129"/>
      <c r="R292" s="129"/>
      <c r="S292" s="129"/>
      <c r="T292" s="129"/>
      <c r="U292" s="129"/>
      <c r="V292" s="39">
        <f t="shared" si="16"/>
        <v>0</v>
      </c>
      <c r="W292" s="34"/>
    </row>
    <row r="293" spans="1:23" ht="45" customHeight="1" x14ac:dyDescent="0.25">
      <c r="A293" s="35"/>
      <c r="B293" s="122" t="str">
        <f>IFERROR(VLOOKUP(A293,Empresas!$A$1:$B$30,2,),"")</f>
        <v/>
      </c>
      <c r="C293" s="125"/>
      <c r="D293" s="121" t="str">
        <f>IFERROR(VLOOKUP(C293,'Localidades Viviendas'!$A$1:$K$1260,7,),"")</f>
        <v/>
      </c>
      <c r="E293" s="121" t="str">
        <f>IFERROR(VLOOKUP(C293,'Localidades Viviendas'!$A$1:$K$1260,5,),"")</f>
        <v/>
      </c>
      <c r="F293" s="121" t="str">
        <f>IFERROR(VLOOKUP(C293,'Localidades Viviendas'!$A$1:$K$1260,3,),"")</f>
        <v/>
      </c>
      <c r="G293" s="124" t="str">
        <f>IFERROR(VLOOKUP(C293,'Localidades Viviendas'!$A$1:$K$1260,10,),"")</f>
        <v/>
      </c>
      <c r="H293" s="34"/>
      <c r="I293" s="34"/>
      <c r="J293" s="34"/>
      <c r="K293" s="34"/>
      <c r="L293" s="34"/>
      <c r="M293" s="128">
        <f t="shared" si="17"/>
        <v>0</v>
      </c>
      <c r="N293" s="128" t="str">
        <f>IFERROR(VLOOKUP(C293,'Localidades Viviendas'!$A$1:$K$1260,9,),"")</f>
        <v/>
      </c>
      <c r="O293" s="133" t="str">
        <f t="shared" si="18"/>
        <v/>
      </c>
      <c r="P293" s="127" t="e">
        <f t="shared" si="19"/>
        <v>#VALUE!</v>
      </c>
      <c r="Q293" s="129"/>
      <c r="R293" s="129"/>
      <c r="S293" s="129"/>
      <c r="T293" s="129"/>
      <c r="U293" s="129"/>
      <c r="V293" s="39">
        <f t="shared" si="16"/>
        <v>0</v>
      </c>
      <c r="W293" s="34"/>
    </row>
    <row r="294" spans="1:23" ht="45" customHeight="1" x14ac:dyDescent="0.25">
      <c r="A294" s="35"/>
      <c r="B294" s="122" t="str">
        <f>IFERROR(VLOOKUP(A294,Empresas!$A$1:$B$30,2,),"")</f>
        <v/>
      </c>
      <c r="C294" s="125"/>
      <c r="D294" s="121" t="str">
        <f>IFERROR(VLOOKUP(C294,'Localidades Viviendas'!$A$1:$K$1260,7,),"")</f>
        <v/>
      </c>
      <c r="E294" s="121" t="str">
        <f>IFERROR(VLOOKUP(C294,'Localidades Viviendas'!$A$1:$K$1260,5,),"")</f>
        <v/>
      </c>
      <c r="F294" s="121" t="str">
        <f>IFERROR(VLOOKUP(C294,'Localidades Viviendas'!$A$1:$K$1260,3,),"")</f>
        <v/>
      </c>
      <c r="G294" s="124" t="str">
        <f>IFERROR(VLOOKUP(C294,'Localidades Viviendas'!$A$1:$K$1260,10,),"")</f>
        <v/>
      </c>
      <c r="H294" s="34"/>
      <c r="I294" s="34"/>
      <c r="J294" s="34"/>
      <c r="K294" s="34"/>
      <c r="L294" s="34"/>
      <c r="M294" s="128">
        <f t="shared" si="17"/>
        <v>0</v>
      </c>
      <c r="N294" s="128" t="str">
        <f>IFERROR(VLOOKUP(C294,'Localidades Viviendas'!$A$1:$K$1260,9,),"")</f>
        <v/>
      </c>
      <c r="O294" s="133" t="str">
        <f t="shared" si="18"/>
        <v/>
      </c>
      <c r="P294" s="127" t="e">
        <f t="shared" si="19"/>
        <v>#VALUE!</v>
      </c>
      <c r="Q294" s="129"/>
      <c r="R294" s="129"/>
      <c r="S294" s="129"/>
      <c r="T294" s="129"/>
      <c r="U294" s="129"/>
      <c r="V294" s="39">
        <f t="shared" si="16"/>
        <v>0</v>
      </c>
      <c r="W294" s="34"/>
    </row>
    <row r="295" spans="1:23" ht="45" customHeight="1" x14ac:dyDescent="0.25">
      <c r="A295" s="35"/>
      <c r="B295" s="122" t="str">
        <f>IFERROR(VLOOKUP(A295,Empresas!$A$1:$B$30,2,),"")</f>
        <v/>
      </c>
      <c r="C295" s="125"/>
      <c r="D295" s="121" t="str">
        <f>IFERROR(VLOOKUP(C295,'Localidades Viviendas'!$A$1:$K$1260,7,),"")</f>
        <v/>
      </c>
      <c r="E295" s="121" t="str">
        <f>IFERROR(VLOOKUP(C295,'Localidades Viviendas'!$A$1:$K$1260,5,),"")</f>
        <v/>
      </c>
      <c r="F295" s="121" t="str">
        <f>IFERROR(VLOOKUP(C295,'Localidades Viviendas'!$A$1:$K$1260,3,),"")</f>
        <v/>
      </c>
      <c r="G295" s="124" t="str">
        <f>IFERROR(VLOOKUP(C295,'Localidades Viviendas'!$A$1:$K$1260,10,),"")</f>
        <v/>
      </c>
      <c r="H295" s="34"/>
      <c r="I295" s="34"/>
      <c r="J295" s="34"/>
      <c r="K295" s="34"/>
      <c r="L295" s="34"/>
      <c r="M295" s="128">
        <f t="shared" si="17"/>
        <v>0</v>
      </c>
      <c r="N295" s="128" t="str">
        <f>IFERROR(VLOOKUP(C295,'Localidades Viviendas'!$A$1:$K$1260,9,),"")</f>
        <v/>
      </c>
      <c r="O295" s="133" t="str">
        <f t="shared" si="18"/>
        <v/>
      </c>
      <c r="P295" s="127" t="e">
        <f t="shared" si="19"/>
        <v>#VALUE!</v>
      </c>
      <c r="Q295" s="129"/>
      <c r="R295" s="129"/>
      <c r="S295" s="129"/>
      <c r="T295" s="129"/>
      <c r="U295" s="129"/>
      <c r="V295" s="39">
        <f t="shared" si="16"/>
        <v>0</v>
      </c>
      <c r="W295" s="34"/>
    </row>
    <row r="296" spans="1:23" ht="45" customHeight="1" x14ac:dyDescent="0.25">
      <c r="A296" s="35"/>
      <c r="B296" s="122" t="str">
        <f>IFERROR(VLOOKUP(A296,Empresas!$A$1:$B$30,2,),"")</f>
        <v/>
      </c>
      <c r="C296" s="125"/>
      <c r="D296" s="121" t="str">
        <f>IFERROR(VLOOKUP(C296,'Localidades Viviendas'!$A$1:$K$1260,7,),"")</f>
        <v/>
      </c>
      <c r="E296" s="121" t="str">
        <f>IFERROR(VLOOKUP(C296,'Localidades Viviendas'!$A$1:$K$1260,5,),"")</f>
        <v/>
      </c>
      <c r="F296" s="121" t="str">
        <f>IFERROR(VLOOKUP(C296,'Localidades Viviendas'!$A$1:$K$1260,3,),"")</f>
        <v/>
      </c>
      <c r="G296" s="124" t="str">
        <f>IFERROR(VLOOKUP(C296,'Localidades Viviendas'!$A$1:$K$1260,10,),"")</f>
        <v/>
      </c>
      <c r="H296" s="34"/>
      <c r="I296" s="34"/>
      <c r="J296" s="34"/>
      <c r="K296" s="34"/>
      <c r="L296" s="34"/>
      <c r="M296" s="128">
        <f t="shared" si="17"/>
        <v>0</v>
      </c>
      <c r="N296" s="128" t="str">
        <f>IFERROR(VLOOKUP(C296,'Localidades Viviendas'!$A$1:$K$1260,9,),"")</f>
        <v/>
      </c>
      <c r="O296" s="133" t="str">
        <f t="shared" si="18"/>
        <v/>
      </c>
      <c r="P296" s="127" t="e">
        <f t="shared" si="19"/>
        <v>#VALUE!</v>
      </c>
      <c r="Q296" s="129"/>
      <c r="R296" s="129"/>
      <c r="S296" s="129"/>
      <c r="T296" s="129"/>
      <c r="U296" s="129"/>
      <c r="V296" s="39">
        <f t="shared" si="16"/>
        <v>0</v>
      </c>
      <c r="W296" s="34"/>
    </row>
    <row r="297" spans="1:23" ht="45" customHeight="1" x14ac:dyDescent="0.25">
      <c r="A297" s="35"/>
      <c r="B297" s="122" t="str">
        <f>IFERROR(VLOOKUP(A297,Empresas!$A$1:$B$30,2,),"")</f>
        <v/>
      </c>
      <c r="C297" s="125"/>
      <c r="D297" s="121" t="str">
        <f>IFERROR(VLOOKUP(C297,'Localidades Viviendas'!$A$1:$K$1260,7,),"")</f>
        <v/>
      </c>
      <c r="E297" s="121" t="str">
        <f>IFERROR(VLOOKUP(C297,'Localidades Viviendas'!$A$1:$K$1260,5,),"")</f>
        <v/>
      </c>
      <c r="F297" s="121" t="str">
        <f>IFERROR(VLOOKUP(C297,'Localidades Viviendas'!$A$1:$K$1260,3,),"")</f>
        <v/>
      </c>
      <c r="G297" s="124" t="str">
        <f>IFERROR(VLOOKUP(C297,'Localidades Viviendas'!$A$1:$K$1260,10,),"")</f>
        <v/>
      </c>
      <c r="H297" s="34"/>
      <c r="I297" s="34"/>
      <c r="J297" s="34"/>
      <c r="K297" s="34"/>
      <c r="L297" s="34"/>
      <c r="M297" s="128">
        <f t="shared" si="17"/>
        <v>0</v>
      </c>
      <c r="N297" s="128" t="str">
        <f>IFERROR(VLOOKUP(C297,'Localidades Viviendas'!$A$1:$K$1260,9,),"")</f>
        <v/>
      </c>
      <c r="O297" s="133" t="str">
        <f t="shared" si="18"/>
        <v/>
      </c>
      <c r="P297" s="127" t="e">
        <f t="shared" si="19"/>
        <v>#VALUE!</v>
      </c>
      <c r="Q297" s="129"/>
      <c r="R297" s="129"/>
      <c r="S297" s="129"/>
      <c r="T297" s="129"/>
      <c r="U297" s="129"/>
      <c r="V297" s="39">
        <f t="shared" si="16"/>
        <v>0</v>
      </c>
      <c r="W297" s="34"/>
    </row>
    <row r="298" spans="1:23" ht="45" customHeight="1" x14ac:dyDescent="0.25">
      <c r="A298" s="35"/>
      <c r="B298" s="122" t="str">
        <f>IFERROR(VLOOKUP(A298,Empresas!$A$1:$B$30,2,),"")</f>
        <v/>
      </c>
      <c r="C298" s="125"/>
      <c r="D298" s="121" t="str">
        <f>IFERROR(VLOOKUP(C298,'Localidades Viviendas'!$A$1:$K$1260,7,),"")</f>
        <v/>
      </c>
      <c r="E298" s="121" t="str">
        <f>IFERROR(VLOOKUP(C298,'Localidades Viviendas'!$A$1:$K$1260,5,),"")</f>
        <v/>
      </c>
      <c r="F298" s="121" t="str">
        <f>IFERROR(VLOOKUP(C298,'Localidades Viviendas'!$A$1:$K$1260,3,),"")</f>
        <v/>
      </c>
      <c r="G298" s="124" t="str">
        <f>IFERROR(VLOOKUP(C298,'Localidades Viviendas'!$A$1:$K$1260,10,),"")</f>
        <v/>
      </c>
      <c r="H298" s="34"/>
      <c r="I298" s="34"/>
      <c r="J298" s="34"/>
      <c r="K298" s="34"/>
      <c r="L298" s="34"/>
      <c r="M298" s="128">
        <f t="shared" si="17"/>
        <v>0</v>
      </c>
      <c r="N298" s="128" t="str">
        <f>IFERROR(VLOOKUP(C298,'Localidades Viviendas'!$A$1:$K$1260,9,),"")</f>
        <v/>
      </c>
      <c r="O298" s="133" t="str">
        <f t="shared" si="18"/>
        <v/>
      </c>
      <c r="P298" s="127" t="e">
        <f t="shared" si="19"/>
        <v>#VALUE!</v>
      </c>
      <c r="Q298" s="129"/>
      <c r="R298" s="129"/>
      <c r="S298" s="129"/>
      <c r="T298" s="129"/>
      <c r="U298" s="129"/>
      <c r="V298" s="39">
        <f t="shared" si="16"/>
        <v>0</v>
      </c>
      <c r="W298" s="34"/>
    </row>
    <row r="299" spans="1:23" ht="45" customHeight="1" x14ac:dyDescent="0.25">
      <c r="A299" s="35"/>
      <c r="B299" s="122" t="str">
        <f>IFERROR(VLOOKUP(A299,Empresas!$A$1:$B$30,2,),"")</f>
        <v/>
      </c>
      <c r="C299" s="125"/>
      <c r="D299" s="121" t="str">
        <f>IFERROR(VLOOKUP(C299,'Localidades Viviendas'!$A$1:$K$1260,7,),"")</f>
        <v/>
      </c>
      <c r="E299" s="121" t="str">
        <f>IFERROR(VLOOKUP(C299,'Localidades Viviendas'!$A$1:$K$1260,5,),"")</f>
        <v/>
      </c>
      <c r="F299" s="121" t="str">
        <f>IFERROR(VLOOKUP(C299,'Localidades Viviendas'!$A$1:$K$1260,3,),"")</f>
        <v/>
      </c>
      <c r="G299" s="124" t="str">
        <f>IFERROR(VLOOKUP(C299,'Localidades Viviendas'!$A$1:$K$1260,10,),"")</f>
        <v/>
      </c>
      <c r="H299" s="34"/>
      <c r="I299" s="34"/>
      <c r="J299" s="34"/>
      <c r="K299" s="34"/>
      <c r="L299" s="34"/>
      <c r="M299" s="128">
        <f t="shared" si="17"/>
        <v>0</v>
      </c>
      <c r="N299" s="128" t="str">
        <f>IFERROR(VLOOKUP(C299,'Localidades Viviendas'!$A$1:$K$1260,9,),"")</f>
        <v/>
      </c>
      <c r="O299" s="133" t="str">
        <f t="shared" si="18"/>
        <v/>
      </c>
      <c r="P299" s="127" t="e">
        <f t="shared" si="19"/>
        <v>#VALUE!</v>
      </c>
      <c r="Q299" s="129"/>
      <c r="R299" s="129"/>
      <c r="S299" s="129"/>
      <c r="T299" s="129"/>
      <c r="U299" s="129"/>
      <c r="V299" s="39">
        <f t="shared" si="16"/>
        <v>0</v>
      </c>
      <c r="W299" s="34"/>
    </row>
    <row r="300" spans="1:23" ht="45" customHeight="1" x14ac:dyDescent="0.25">
      <c r="A300" s="35"/>
      <c r="B300" s="122" t="str">
        <f>IFERROR(VLOOKUP(A300,Empresas!$A$1:$B$30,2,),"")</f>
        <v/>
      </c>
      <c r="C300" s="125"/>
      <c r="D300" s="121" t="str">
        <f>IFERROR(VLOOKUP(C300,'Localidades Viviendas'!$A$1:$K$1260,7,),"")</f>
        <v/>
      </c>
      <c r="E300" s="121" t="str">
        <f>IFERROR(VLOOKUP(C300,'Localidades Viviendas'!$A$1:$K$1260,5,),"")</f>
        <v/>
      </c>
      <c r="F300" s="121" t="str">
        <f>IFERROR(VLOOKUP(C300,'Localidades Viviendas'!$A$1:$K$1260,3,),"")</f>
        <v/>
      </c>
      <c r="G300" s="124" t="str">
        <f>IFERROR(VLOOKUP(C300,'Localidades Viviendas'!$A$1:$K$1260,10,),"")</f>
        <v/>
      </c>
      <c r="H300" s="34"/>
      <c r="I300" s="34"/>
      <c r="J300" s="34"/>
      <c r="K300" s="34"/>
      <c r="L300" s="34"/>
      <c r="M300" s="128">
        <f>SUM(H300:L300)</f>
        <v>0</v>
      </c>
      <c r="N300" s="128" t="str">
        <f>IFERROR(VLOOKUP(C300,'Localidades Viviendas'!$A$1:$K$1260,9,),"")</f>
        <v/>
      </c>
      <c r="O300" s="133" t="str">
        <f t="shared" si="18"/>
        <v/>
      </c>
      <c r="P300" s="127" t="e">
        <f t="shared" si="19"/>
        <v>#VALUE!</v>
      </c>
      <c r="Q300" s="129"/>
      <c r="R300" s="129"/>
      <c r="S300" s="129"/>
      <c r="T300" s="129"/>
      <c r="U300" s="129"/>
      <c r="V300" s="39">
        <f t="shared" si="16"/>
        <v>0</v>
      </c>
      <c r="W300" s="34"/>
    </row>
  </sheetData>
  <sheetProtection password="C45C" sheet="1" objects="1" scenarios="1"/>
  <sortState ref="A2:U347">
    <sortCondition ref="A2:A347"/>
    <sortCondition ref="C2:C347"/>
  </sortState>
  <dataConsolidate/>
  <dataValidations xWindow="276" yWindow="370" count="12">
    <dataValidation type="whole" allowBlank="1" showInputMessage="1" showErrorMessage="1" errorTitle="Debe de ser número" error="Debe de ser número entre 1 y 29" promptTitle="Ejecutor Calificado" prompt="Capturar Número de Ejecutor" sqref="A3:A300">
      <formula1>1</formula1>
      <formula2>29</formula2>
    </dataValidation>
    <dataValidation allowBlank="1" showInputMessage="1" showErrorMessage="1" promptTitle="Campo Automático" prompt="Nombre del Ejecutor Calificado" sqref="B2:B300"/>
    <dataValidation allowBlank="1" showInputMessage="1" showErrorMessage="1" promptTitle="Campo Automático" prompt="Nombre de la Localidad" sqref="D2:D300"/>
    <dataValidation allowBlank="1" showInputMessage="1" showErrorMessage="1" promptTitle="Campo Automático" prompt="Nombre del Municipio" sqref="E2:E300"/>
    <dataValidation allowBlank="1" showInputMessage="1" showErrorMessage="1" promptTitle="Campo Automático" prompt="Nombre del Estado" sqref="F2:F300"/>
    <dataValidation allowBlank="1" showInputMessage="1" showErrorMessage="1" promptTitle="Campo Automático" prompt="Número de Paquete" sqref="G2:G300"/>
    <dataValidation type="whole" allowBlank="1" showInputMessage="1" showErrorMessage="1" errorTitle="Número" error="Solo Números" promptTitle="Captura Número Correspondiente" prompt="Captura Solo Números" sqref="H2:L300">
      <formula1>1</formula1>
      <formula2>1000</formula2>
    </dataValidation>
    <dataValidation type="whole" allowBlank="1" showInputMessage="1" showErrorMessage="1" errorTitle="Número" error="Debe de ser Número" promptTitle="Campo Automático" prompt="Campo Automático" sqref="M2:P300">
      <formula1>-1</formula1>
      <formula2>1000</formula2>
    </dataValidation>
    <dataValidation type="decimal" allowBlank="1" showInputMessage="1" showErrorMessage="1" errorTitle="Precio" error="Debe de ser Número" promptTitle="Captura Precio " prompt="Precio Unitario Correspondiente" sqref="Q2:U300">
      <formula1>1</formula1>
      <formula2>1000000</formula2>
    </dataValidation>
    <dataValidation allowBlank="1" showInputMessage="1" showErrorMessage="1" promptTitle="Total" prompt="Total" sqref="V2:V300"/>
    <dataValidation type="whole" allowBlank="1" showInputMessage="1" showErrorMessage="1" errorTitle="Debe ser Número" error="Captura Número de Localidad entre 1 y 1255" promptTitle="Número de Localidad" prompt="Captura Número de Localidad" sqref="C2:C300">
      <formula1>1</formula1>
      <formula2>1255</formula2>
    </dataValidation>
    <dataValidation type="whole" allowBlank="1" showInputMessage="1" showErrorMessage="1" errorTitle="Debe de ser número" error="Debe de ser número entre 1 y 29" promptTitle="Ejecutor Calificado" prompt="Capturar Número de Ejecutor" sqref="A2">
      <formula1>1</formula1>
      <formula2>29</formula2>
    </dataValidation>
  </dataValidation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Header>&amp;L&amp;G&amp;C&amp;G&amp;R&amp;G</oddHeader>
    <oddFooter>&amp;C&amp;G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0821AA9-61E4-4E82-9729-C8F0D4E8F8F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P2:P300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0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8.7109375" style="30" customWidth="1"/>
    <col min="2" max="2" width="40.7109375" style="31" customWidth="1"/>
    <col min="3" max="3" width="9.28515625" style="14" bestFit="1" customWidth="1"/>
    <col min="4" max="4" width="10.7109375" style="24" customWidth="1"/>
    <col min="5" max="5" width="20.7109375" style="15" bestFit="1" customWidth="1"/>
    <col min="6" max="6" width="22" style="15" customWidth="1"/>
    <col min="7" max="7" width="15.7109375" style="15" customWidth="1"/>
    <col min="8" max="9" width="20.7109375" style="12" customWidth="1"/>
    <col min="10" max="10" width="8.140625" style="12" customWidth="1"/>
    <col min="11" max="11" width="9.140625" style="12" customWidth="1"/>
    <col min="12" max="12" width="10.28515625" style="12" customWidth="1"/>
    <col min="13" max="13" width="10.85546875" style="12" customWidth="1"/>
    <col min="14" max="16" width="30.7109375" style="12" customWidth="1"/>
    <col min="17" max="17" width="20.7109375" style="12" customWidth="1"/>
    <col min="18" max="18" width="40.7109375" style="12" customWidth="1"/>
    <col min="19" max="19" width="14.7109375" style="12" bestFit="1" customWidth="1"/>
    <col min="20" max="20" width="16.28515625" style="12" bestFit="1" customWidth="1"/>
    <col min="21" max="23" width="14.140625" style="12" bestFit="1" customWidth="1"/>
    <col min="24" max="16384" width="11.42578125" style="12"/>
  </cols>
  <sheetData>
    <row r="1" spans="1:23" s="20" customFormat="1" ht="45" customHeight="1" x14ac:dyDescent="0.25">
      <c r="A1" s="22" t="s">
        <v>22</v>
      </c>
      <c r="B1" s="18" t="s">
        <v>21</v>
      </c>
      <c r="C1" s="19" t="s">
        <v>24</v>
      </c>
      <c r="D1" s="23" t="s">
        <v>2</v>
      </c>
      <c r="E1" s="18" t="s">
        <v>3</v>
      </c>
      <c r="F1" s="18" t="s">
        <v>28</v>
      </c>
      <c r="G1" s="18" t="s">
        <v>27</v>
      </c>
      <c r="H1" s="17" t="s">
        <v>2145</v>
      </c>
      <c r="I1" s="17" t="s">
        <v>2146</v>
      </c>
      <c r="J1" s="17" t="s">
        <v>2147</v>
      </c>
      <c r="K1" s="17" t="s">
        <v>2148</v>
      </c>
      <c r="L1" s="17" t="s">
        <v>2149</v>
      </c>
      <c r="M1" s="17" t="s">
        <v>53</v>
      </c>
      <c r="N1" s="17" t="s">
        <v>51</v>
      </c>
      <c r="O1" s="17" t="s">
        <v>52</v>
      </c>
      <c r="P1" s="17" t="s">
        <v>2151</v>
      </c>
      <c r="Q1" s="17" t="s">
        <v>2150</v>
      </c>
      <c r="R1" s="17" t="s">
        <v>25</v>
      </c>
      <c r="W1" s="21"/>
    </row>
    <row r="2" spans="1:23" ht="45" customHeight="1" x14ac:dyDescent="0.25">
      <c r="A2" s="35"/>
      <c r="B2" s="122" t="str">
        <f>IFERROR(VLOOKUP(A2,Empresas!$A$1:$B$30,2,),"")</f>
        <v/>
      </c>
      <c r="C2" s="35"/>
      <c r="D2" s="38" t="str">
        <f>IFERROR(VLOOKUP(C2,'Localidades Viviendas'!$A$1:$J$1256,10,),"")</f>
        <v/>
      </c>
      <c r="E2" s="121" t="str">
        <f>IFERROR(VLOOKUP(C2,'Localidades Viviendas'!$A$1:$I$1256,7,),"")</f>
        <v/>
      </c>
      <c r="F2" s="121" t="str">
        <f>IFERROR(VLOOKUP(C2,'Localidades Viviendas'!$A$1:$I$1256,5,),"")</f>
        <v/>
      </c>
      <c r="G2" s="121" t="str">
        <f>IFERROR(VLOOKUP(C2,'Localidades Viviendas'!$A$1:$I$1256,3,),"")</f>
        <v/>
      </c>
      <c r="H2" s="123"/>
      <c r="I2" s="123"/>
      <c r="J2" s="123"/>
      <c r="K2" s="123"/>
      <c r="L2" s="123"/>
      <c r="M2" s="123"/>
      <c r="N2" s="123"/>
      <c r="O2" s="123"/>
      <c r="P2" s="123"/>
      <c r="Q2" s="132"/>
      <c r="R2" s="131"/>
      <c r="S2" s="13"/>
    </row>
    <row r="3" spans="1:23" ht="45" customHeight="1" x14ac:dyDescent="0.25">
      <c r="A3" s="36"/>
      <c r="B3" s="122" t="str">
        <f>IFERROR(VLOOKUP(A3,Empresas!$A$1:$B$30,2,),"")</f>
        <v/>
      </c>
      <c r="C3" s="35"/>
      <c r="D3" s="38" t="str">
        <f>IFERROR(VLOOKUP(C3,'Localidades Viviendas'!$A$1:$J$1256,10,),"")</f>
        <v/>
      </c>
      <c r="E3" s="121" t="str">
        <f>IFERROR(VLOOKUP(C3,'Localidades Viviendas'!$A$1:$I$1256,7,),"")</f>
        <v/>
      </c>
      <c r="F3" s="121" t="str">
        <f>IFERROR(VLOOKUP(C3,'Localidades Viviendas'!$A$1:$I$1256,5,),"")</f>
        <v/>
      </c>
      <c r="G3" s="121" t="str">
        <f>IFERROR(VLOOKUP(C3,'Localidades Viviendas'!$A$1:$I$1256,3,),"")</f>
        <v/>
      </c>
      <c r="H3" s="123"/>
      <c r="I3" s="123"/>
      <c r="J3" s="123"/>
      <c r="K3" s="123"/>
      <c r="L3" s="123"/>
      <c r="M3" s="123"/>
      <c r="N3" s="123"/>
      <c r="O3" s="123"/>
      <c r="P3" s="123"/>
      <c r="Q3" s="132"/>
      <c r="R3" s="131"/>
    </row>
    <row r="4" spans="1:23" ht="45" customHeight="1" x14ac:dyDescent="0.25">
      <c r="A4" s="36"/>
      <c r="B4" s="122" t="str">
        <f>IFERROR(VLOOKUP(A4,Empresas!$A$1:$B$30,2,),"")</f>
        <v/>
      </c>
      <c r="C4" s="35"/>
      <c r="D4" s="38" t="str">
        <f>IFERROR(VLOOKUP(C4,'Localidades Viviendas'!$A$1:$J$1256,10,),"")</f>
        <v/>
      </c>
      <c r="E4" s="121"/>
      <c r="F4" s="121" t="str">
        <f>IFERROR(VLOOKUP(C4,'Localidades Viviendas'!$A$1:$I$1256,5,),"")</f>
        <v/>
      </c>
      <c r="G4" s="121" t="str">
        <f>IFERROR(VLOOKUP(C4,'Localidades Viviendas'!$A$1:$I$1256,3,),"")</f>
        <v/>
      </c>
      <c r="H4" s="123"/>
      <c r="I4" s="123"/>
      <c r="J4" s="123"/>
      <c r="K4" s="123"/>
      <c r="L4" s="123"/>
      <c r="M4" s="123"/>
      <c r="N4" s="123"/>
      <c r="O4" s="123"/>
      <c r="P4" s="123"/>
      <c r="Q4" s="132"/>
      <c r="R4" s="131"/>
    </row>
    <row r="5" spans="1:23" ht="45" customHeight="1" x14ac:dyDescent="0.25">
      <c r="A5" s="36"/>
      <c r="B5" s="122" t="str">
        <f>IFERROR(VLOOKUP(A5,Empresas!$A$1:$B$30,2,),"")</f>
        <v/>
      </c>
      <c r="C5" s="35"/>
      <c r="D5" s="38" t="str">
        <f>IFERROR(VLOOKUP(C5,'Localidades Viviendas'!$A$1:$J$1256,10,),"")</f>
        <v/>
      </c>
      <c r="E5" s="121" t="str">
        <f>IFERROR(VLOOKUP(C5,'Localidades Viviendas'!$A$1:$I$1256,7,),"")</f>
        <v/>
      </c>
      <c r="F5" s="121" t="str">
        <f>IFERROR(VLOOKUP(C5,'Localidades Viviendas'!$A$1:$I$1256,5,),"")</f>
        <v/>
      </c>
      <c r="G5" s="121" t="str">
        <f>IFERROR(VLOOKUP(C5,'Localidades Viviendas'!$A$1:$I$1256,3,),"")</f>
        <v/>
      </c>
      <c r="H5" s="123"/>
      <c r="I5" s="123"/>
      <c r="J5" s="123"/>
      <c r="K5" s="123"/>
      <c r="L5" s="123"/>
      <c r="M5" s="123"/>
      <c r="N5" s="123"/>
      <c r="O5" s="123"/>
      <c r="P5" s="123"/>
      <c r="Q5" s="132"/>
      <c r="R5" s="131"/>
    </row>
    <row r="6" spans="1:23" ht="45" customHeight="1" x14ac:dyDescent="0.25">
      <c r="A6" s="36"/>
      <c r="B6" s="122" t="str">
        <f>IFERROR(VLOOKUP(A6,Empresas!$A$1:$B$30,2,),"")</f>
        <v/>
      </c>
      <c r="C6" s="35"/>
      <c r="D6" s="38" t="str">
        <f>IFERROR(VLOOKUP(C6,'Localidades Viviendas'!$A$1:$J$1256,10,),"")</f>
        <v/>
      </c>
      <c r="E6" s="121" t="str">
        <f>IFERROR(VLOOKUP(C6,'Localidades Viviendas'!$A$1:$I$1256,7,),"")</f>
        <v/>
      </c>
      <c r="F6" s="121" t="str">
        <f>IFERROR(VLOOKUP(C6,'Localidades Viviendas'!$A$1:$I$1256,5,),"")</f>
        <v/>
      </c>
      <c r="G6" s="121" t="str">
        <f>IFERROR(VLOOKUP(C6,'Localidades Viviendas'!$A$1:$I$1256,3,),"")</f>
        <v/>
      </c>
      <c r="H6" s="123"/>
      <c r="I6" s="123"/>
      <c r="J6" s="123"/>
      <c r="K6" s="123"/>
      <c r="L6" s="123"/>
      <c r="M6" s="123"/>
      <c r="N6" s="123"/>
      <c r="O6" s="123"/>
      <c r="P6" s="123"/>
      <c r="Q6" s="132"/>
      <c r="R6" s="131"/>
    </row>
    <row r="7" spans="1:23" ht="45" customHeight="1" x14ac:dyDescent="0.25">
      <c r="A7" s="36"/>
      <c r="B7" s="122" t="str">
        <f>IFERROR(VLOOKUP(A7,Empresas!$A$1:$B$30,2,),"")</f>
        <v/>
      </c>
      <c r="C7" s="35"/>
      <c r="D7" s="38" t="str">
        <f>IFERROR(VLOOKUP(C7,'Localidades Viviendas'!$A$1:$J$1256,10,),"")</f>
        <v/>
      </c>
      <c r="E7" s="121" t="str">
        <f>IFERROR(VLOOKUP(C7,'Localidades Viviendas'!$A$1:$I$1256,7,),"")</f>
        <v/>
      </c>
      <c r="F7" s="121" t="str">
        <f>IFERROR(VLOOKUP(C7,'Localidades Viviendas'!$A$1:$I$1256,5,),"")</f>
        <v/>
      </c>
      <c r="G7" s="121" t="str">
        <f>IFERROR(VLOOKUP(C7,'Localidades Viviendas'!$A$1:$I$1256,3,),"")</f>
        <v/>
      </c>
      <c r="H7" s="123"/>
      <c r="I7" s="123"/>
      <c r="J7" s="123"/>
      <c r="K7" s="123"/>
      <c r="L7" s="123"/>
      <c r="M7" s="123"/>
      <c r="N7" s="123"/>
      <c r="O7" s="123"/>
      <c r="P7" s="123"/>
      <c r="Q7" s="132"/>
      <c r="R7" s="131"/>
    </row>
    <row r="8" spans="1:23" ht="45" customHeight="1" x14ac:dyDescent="0.25">
      <c r="A8" s="36"/>
      <c r="B8" s="122" t="str">
        <f>IFERROR(VLOOKUP(A8,Empresas!$A$1:$B$30,2,),"")</f>
        <v/>
      </c>
      <c r="C8" s="35"/>
      <c r="D8" s="38" t="str">
        <f>IFERROR(VLOOKUP(C8,'Localidades Viviendas'!$A$1:$J$1256,10,),"")</f>
        <v/>
      </c>
      <c r="E8" s="121" t="str">
        <f>IFERROR(VLOOKUP(C8,'Localidades Viviendas'!$A$1:$I$1256,7,),"")</f>
        <v/>
      </c>
      <c r="F8" s="121" t="str">
        <f>IFERROR(VLOOKUP(C8,'Localidades Viviendas'!$A$1:$I$1256,5,),"")</f>
        <v/>
      </c>
      <c r="G8" s="121" t="str">
        <f>IFERROR(VLOOKUP(C8,'Localidades Viviendas'!$A$1:$I$1256,3,),"")</f>
        <v/>
      </c>
      <c r="H8" s="123"/>
      <c r="I8" s="123"/>
      <c r="J8" s="123"/>
      <c r="K8" s="123"/>
      <c r="L8" s="123"/>
      <c r="M8" s="123"/>
      <c r="N8" s="123"/>
      <c r="O8" s="123"/>
      <c r="P8" s="123"/>
      <c r="Q8" s="132"/>
      <c r="R8" s="131"/>
    </row>
    <row r="9" spans="1:23" ht="45" customHeight="1" x14ac:dyDescent="0.25">
      <c r="A9" s="35"/>
      <c r="B9" s="122" t="str">
        <f>IFERROR(VLOOKUP(A9,Empresas!$A$1:$B$30,2,),"")</f>
        <v/>
      </c>
      <c r="C9" s="35"/>
      <c r="D9" s="38" t="str">
        <f>IFERROR(VLOOKUP(C9,'Localidades Viviendas'!$A$1:$J$1256,10,),"")</f>
        <v/>
      </c>
      <c r="E9" s="121" t="str">
        <f>IFERROR(VLOOKUP(C9,'Localidades Viviendas'!$A$1:$I$1256,7,),"")</f>
        <v/>
      </c>
      <c r="F9" s="121" t="str">
        <f>IFERROR(VLOOKUP(C9,'Localidades Viviendas'!$A$1:$I$1256,5,),"")</f>
        <v/>
      </c>
      <c r="G9" s="121" t="str">
        <f>IFERROR(VLOOKUP(C9,'Localidades Viviendas'!$A$1:$I$1256,3,),"")</f>
        <v/>
      </c>
      <c r="H9" s="123"/>
      <c r="I9" s="123"/>
      <c r="J9" s="123"/>
      <c r="K9" s="123"/>
      <c r="L9" s="123"/>
      <c r="M9" s="123"/>
      <c r="N9" s="123"/>
      <c r="O9" s="123"/>
      <c r="P9" s="123"/>
      <c r="Q9" s="132"/>
      <c r="R9" s="131"/>
    </row>
    <row r="10" spans="1:23" ht="45" customHeight="1" x14ac:dyDescent="0.25">
      <c r="A10" s="36"/>
      <c r="B10" s="122" t="str">
        <f>IFERROR(VLOOKUP(A10,Empresas!$A$1:$B$30,2,),"")</f>
        <v/>
      </c>
      <c r="C10" s="35"/>
      <c r="D10" s="38" t="str">
        <f>IFERROR(VLOOKUP(C10,'Localidades Viviendas'!$A$1:$J$1256,10,),"")</f>
        <v/>
      </c>
      <c r="E10" s="121" t="str">
        <f>IFERROR(VLOOKUP(C10,'Localidades Viviendas'!$A$1:$I$1256,7,),"")</f>
        <v/>
      </c>
      <c r="F10" s="121" t="str">
        <f>IFERROR(VLOOKUP(C10,'Localidades Viviendas'!$A$1:$I$1256,5,),"")</f>
        <v/>
      </c>
      <c r="G10" s="121" t="str">
        <f>IFERROR(VLOOKUP(C10,'Localidades Viviendas'!$A$1:$I$1256,3,),"")</f>
        <v/>
      </c>
      <c r="H10" s="123"/>
      <c r="I10" s="123"/>
      <c r="J10" s="123"/>
      <c r="K10" s="123"/>
      <c r="L10" s="123"/>
      <c r="M10" s="123"/>
      <c r="N10" s="123"/>
      <c r="O10" s="123"/>
      <c r="P10" s="123"/>
      <c r="Q10" s="132"/>
      <c r="R10" s="131"/>
    </row>
    <row r="11" spans="1:23" ht="45" customHeight="1" x14ac:dyDescent="0.25">
      <c r="A11" s="36"/>
      <c r="B11" s="122" t="str">
        <f>IFERROR(VLOOKUP(A11,Empresas!$A$1:$B$30,2,),"")</f>
        <v/>
      </c>
      <c r="C11" s="35"/>
      <c r="D11" s="38" t="str">
        <f>IFERROR(VLOOKUP(C11,'Localidades Viviendas'!$A$1:$J$1256,10,),"")</f>
        <v/>
      </c>
      <c r="E11" s="121" t="str">
        <f>IFERROR(VLOOKUP(C11,'Localidades Viviendas'!$A$1:$I$1256,7,),"")</f>
        <v/>
      </c>
      <c r="F11" s="121" t="str">
        <f>IFERROR(VLOOKUP(C11,'Localidades Viviendas'!$A$1:$I$1256,5,),"")</f>
        <v/>
      </c>
      <c r="G11" s="121" t="str">
        <f>IFERROR(VLOOKUP(C11,'Localidades Viviendas'!$A$1:$I$1256,3,),"")</f>
        <v/>
      </c>
      <c r="H11" s="123"/>
      <c r="I11" s="123"/>
      <c r="J11" s="123"/>
      <c r="K11" s="123"/>
      <c r="L11" s="123"/>
      <c r="M11" s="123"/>
      <c r="N11" s="123"/>
      <c r="O11" s="123"/>
      <c r="P11" s="123"/>
      <c r="Q11" s="132"/>
      <c r="R11" s="131"/>
    </row>
    <row r="12" spans="1:23" ht="45" customHeight="1" x14ac:dyDescent="0.25">
      <c r="A12" s="36"/>
      <c r="B12" s="122" t="str">
        <f>IFERROR(VLOOKUP(A12,Empresas!$A$1:$B$30,2,),"")</f>
        <v/>
      </c>
      <c r="C12" s="35"/>
      <c r="D12" s="38" t="str">
        <f>IFERROR(VLOOKUP(C12,'Localidades Viviendas'!$A$1:$J$1256,10,),"")</f>
        <v/>
      </c>
      <c r="E12" s="121" t="str">
        <f>IFERROR(VLOOKUP(C12,'Localidades Viviendas'!$A$1:$I$1256,7,),"")</f>
        <v/>
      </c>
      <c r="F12" s="121" t="str">
        <f>IFERROR(VLOOKUP(C12,'Localidades Viviendas'!$A$1:$I$1256,5,),"")</f>
        <v/>
      </c>
      <c r="G12" s="121" t="str">
        <f>IFERROR(VLOOKUP(C12,'Localidades Viviendas'!$A$1:$I$1256,3,),"")</f>
        <v/>
      </c>
      <c r="H12" s="123"/>
      <c r="I12" s="123"/>
      <c r="J12" s="123"/>
      <c r="K12" s="123"/>
      <c r="L12" s="123"/>
      <c r="M12" s="123"/>
      <c r="N12" s="123"/>
      <c r="O12" s="123"/>
      <c r="P12" s="123"/>
      <c r="Q12" s="132"/>
      <c r="R12" s="131"/>
    </row>
    <row r="13" spans="1:23" ht="45" customHeight="1" x14ac:dyDescent="0.25">
      <c r="A13" s="36"/>
      <c r="B13" s="122" t="str">
        <f>IFERROR(VLOOKUP(A13,Empresas!$A$1:$B$30,2,),"")</f>
        <v/>
      </c>
      <c r="C13" s="35"/>
      <c r="D13" s="38" t="str">
        <f>IFERROR(VLOOKUP(C13,'Localidades Viviendas'!$A$1:$J$1256,10,),"")</f>
        <v/>
      </c>
      <c r="E13" s="121" t="str">
        <f>IFERROR(VLOOKUP(C13,'Localidades Viviendas'!$A$1:$I$1256,7,),"")</f>
        <v/>
      </c>
      <c r="F13" s="121" t="str">
        <f>IFERROR(VLOOKUP(C13,'Localidades Viviendas'!$A$1:$I$1256,5,),"")</f>
        <v/>
      </c>
      <c r="G13" s="121" t="str">
        <f>IFERROR(VLOOKUP(C13,'Localidades Viviendas'!$A$1:$I$1256,3,),"")</f>
        <v/>
      </c>
      <c r="H13" s="123"/>
      <c r="I13" s="123"/>
      <c r="J13" s="123"/>
      <c r="K13" s="123"/>
      <c r="L13" s="123"/>
      <c r="M13" s="123"/>
      <c r="N13" s="123"/>
      <c r="O13" s="123"/>
      <c r="P13" s="123"/>
      <c r="Q13" s="132"/>
      <c r="R13" s="131"/>
    </row>
    <row r="14" spans="1:23" ht="45" customHeight="1" x14ac:dyDescent="0.25">
      <c r="A14" s="36"/>
      <c r="B14" s="122" t="str">
        <f>IFERROR(VLOOKUP(A14,Empresas!$A$1:$B$30,2,),"")</f>
        <v/>
      </c>
      <c r="C14" s="35"/>
      <c r="D14" s="38" t="str">
        <f>IFERROR(VLOOKUP(C14,'Localidades Viviendas'!$A$1:$J$1256,10,),"")</f>
        <v/>
      </c>
      <c r="E14" s="121" t="str">
        <f>IFERROR(VLOOKUP(C14,'Localidades Viviendas'!$A$1:$I$1256,7,),"")</f>
        <v/>
      </c>
      <c r="F14" s="121" t="str">
        <f>IFERROR(VLOOKUP(C14,'Localidades Viviendas'!$A$1:$I$1256,5,),"")</f>
        <v/>
      </c>
      <c r="G14" s="121" t="str">
        <f>IFERROR(VLOOKUP(C14,'Localidades Viviendas'!$A$1:$I$1256,3,),"")</f>
        <v/>
      </c>
      <c r="H14" s="123"/>
      <c r="I14" s="123"/>
      <c r="J14" s="123"/>
      <c r="K14" s="123"/>
      <c r="L14" s="123"/>
      <c r="M14" s="123"/>
      <c r="N14" s="123"/>
      <c r="O14" s="123"/>
      <c r="P14" s="123"/>
      <c r="Q14" s="132"/>
      <c r="R14" s="131"/>
    </row>
    <row r="15" spans="1:23" ht="45" customHeight="1" x14ac:dyDescent="0.25">
      <c r="A15" s="36"/>
      <c r="B15" s="122" t="str">
        <f>IFERROR(VLOOKUP(A15,Empresas!$A$1:$B$30,2,),"")</f>
        <v/>
      </c>
      <c r="C15" s="35"/>
      <c r="D15" s="38" t="str">
        <f>IFERROR(VLOOKUP(C15,'Localidades Viviendas'!$A$1:$J$1256,10,),"")</f>
        <v/>
      </c>
      <c r="E15" s="121" t="str">
        <f>IFERROR(VLOOKUP(C15,'Localidades Viviendas'!$A$1:$I$1256,7,),"")</f>
        <v/>
      </c>
      <c r="F15" s="121" t="str">
        <f>IFERROR(VLOOKUP(C15,'Localidades Viviendas'!$A$1:$I$1256,5,),"")</f>
        <v/>
      </c>
      <c r="G15" s="121" t="str">
        <f>IFERROR(VLOOKUP(C15,'Localidades Viviendas'!$A$1:$I$1256,3,),"")</f>
        <v/>
      </c>
      <c r="H15" s="123"/>
      <c r="I15" s="123"/>
      <c r="J15" s="123"/>
      <c r="K15" s="123"/>
      <c r="L15" s="123"/>
      <c r="M15" s="123"/>
      <c r="N15" s="123"/>
      <c r="O15" s="123"/>
      <c r="P15" s="123"/>
      <c r="Q15" s="132"/>
      <c r="R15" s="131"/>
    </row>
    <row r="16" spans="1:23" ht="45" customHeight="1" x14ac:dyDescent="0.25">
      <c r="A16" s="35"/>
      <c r="B16" s="122" t="str">
        <f>IFERROR(VLOOKUP(A16,Empresas!$A$1:$B$30,2,),"")</f>
        <v/>
      </c>
      <c r="C16" s="35"/>
      <c r="D16" s="38" t="str">
        <f>IFERROR(VLOOKUP(C16,'Localidades Viviendas'!$A$1:$J$1256,10,),"")</f>
        <v/>
      </c>
      <c r="E16" s="121" t="str">
        <f>IFERROR(VLOOKUP(C16,'Localidades Viviendas'!$A$1:$I$1256,7,),"")</f>
        <v/>
      </c>
      <c r="F16" s="121" t="str">
        <f>IFERROR(VLOOKUP(C16,'Localidades Viviendas'!$A$1:$I$1256,5,),"")</f>
        <v/>
      </c>
      <c r="G16" s="121" t="str">
        <f>IFERROR(VLOOKUP(C16,'Localidades Viviendas'!$A$1:$I$1256,3,),"")</f>
        <v/>
      </c>
      <c r="H16" s="123"/>
      <c r="I16" s="123"/>
      <c r="J16" s="123"/>
      <c r="K16" s="123"/>
      <c r="L16" s="123"/>
      <c r="M16" s="123"/>
      <c r="N16" s="123"/>
      <c r="O16" s="123"/>
      <c r="P16" s="123"/>
      <c r="Q16" s="132"/>
      <c r="R16" s="131"/>
    </row>
    <row r="17" spans="1:18" ht="45" customHeight="1" x14ac:dyDescent="0.25">
      <c r="A17" s="36"/>
      <c r="B17" s="122" t="str">
        <f>IFERROR(VLOOKUP(A17,Empresas!$A$1:$B$30,2,),"")</f>
        <v/>
      </c>
      <c r="C17" s="35"/>
      <c r="D17" s="38" t="str">
        <f>IFERROR(VLOOKUP(C17,'Localidades Viviendas'!$A$1:$J$1256,10,),"")</f>
        <v/>
      </c>
      <c r="E17" s="121" t="str">
        <f>IFERROR(VLOOKUP(C17,'Localidades Viviendas'!$A$1:$I$1256,7,),"")</f>
        <v/>
      </c>
      <c r="F17" s="121" t="str">
        <f>IFERROR(VLOOKUP(C17,'Localidades Viviendas'!$A$1:$I$1256,5,),"")</f>
        <v/>
      </c>
      <c r="G17" s="121" t="str">
        <f>IFERROR(VLOOKUP(C17,'Localidades Viviendas'!$A$1:$I$1256,3,),"")</f>
        <v/>
      </c>
      <c r="H17" s="123"/>
      <c r="I17" s="123"/>
      <c r="J17" s="123"/>
      <c r="K17" s="123"/>
      <c r="L17" s="123"/>
      <c r="M17" s="123"/>
      <c r="N17" s="123"/>
      <c r="O17" s="123"/>
      <c r="P17" s="123"/>
      <c r="Q17" s="132"/>
      <c r="R17" s="131"/>
    </row>
    <row r="18" spans="1:18" ht="45" customHeight="1" x14ac:dyDescent="0.25">
      <c r="A18" s="36"/>
      <c r="B18" s="122" t="str">
        <f>IFERROR(VLOOKUP(A18,Empresas!$A$1:$B$30,2,),"")</f>
        <v/>
      </c>
      <c r="C18" s="35"/>
      <c r="D18" s="38" t="str">
        <f>IFERROR(VLOOKUP(C18,'Localidades Viviendas'!$A$1:$J$1256,10,),"")</f>
        <v/>
      </c>
      <c r="E18" s="121" t="str">
        <f>IFERROR(VLOOKUP(C18,'Localidades Viviendas'!$A$1:$I$1256,7,),"")</f>
        <v/>
      </c>
      <c r="F18" s="121" t="str">
        <f>IFERROR(VLOOKUP(C18,'Localidades Viviendas'!$A$1:$I$1256,5,),"")</f>
        <v/>
      </c>
      <c r="G18" s="121" t="str">
        <f>IFERROR(VLOOKUP(C18,'Localidades Viviendas'!$A$1:$I$1256,3,),"")</f>
        <v/>
      </c>
      <c r="H18" s="123"/>
      <c r="I18" s="123"/>
      <c r="J18" s="123"/>
      <c r="K18" s="123"/>
      <c r="L18" s="123"/>
      <c r="M18" s="123"/>
      <c r="N18" s="123"/>
      <c r="O18" s="123"/>
      <c r="P18" s="123"/>
      <c r="Q18" s="132"/>
      <c r="R18" s="131"/>
    </row>
    <row r="19" spans="1:18" ht="45" customHeight="1" x14ac:dyDescent="0.25">
      <c r="A19" s="36"/>
      <c r="B19" s="122" t="str">
        <f>IFERROR(VLOOKUP(A19,Empresas!$A$1:$B$30,2,),"")</f>
        <v/>
      </c>
      <c r="C19" s="35"/>
      <c r="D19" s="38" t="str">
        <f>IFERROR(VLOOKUP(C19,'Localidades Viviendas'!$A$1:$J$1256,10,),"")</f>
        <v/>
      </c>
      <c r="E19" s="121" t="str">
        <f>IFERROR(VLOOKUP(C19,'Localidades Viviendas'!$A$1:$I$1256,7,),"")</f>
        <v/>
      </c>
      <c r="F19" s="121" t="str">
        <f>IFERROR(VLOOKUP(C19,'Localidades Viviendas'!$A$1:$I$1256,5,),"")</f>
        <v/>
      </c>
      <c r="G19" s="121" t="str">
        <f>IFERROR(VLOOKUP(C19,'Localidades Viviendas'!$A$1:$I$1256,3,),"")</f>
        <v/>
      </c>
      <c r="H19" s="123"/>
      <c r="I19" s="123"/>
      <c r="J19" s="123"/>
      <c r="K19" s="123"/>
      <c r="L19" s="123"/>
      <c r="M19" s="123"/>
      <c r="N19" s="123"/>
      <c r="O19" s="123"/>
      <c r="P19" s="123"/>
      <c r="Q19" s="132"/>
      <c r="R19" s="131"/>
    </row>
    <row r="20" spans="1:18" ht="45" customHeight="1" x14ac:dyDescent="0.25">
      <c r="A20" s="36"/>
      <c r="B20" s="122" t="str">
        <f>IFERROR(VLOOKUP(A20,Empresas!$A$1:$B$30,2,),"")</f>
        <v/>
      </c>
      <c r="C20" s="35"/>
      <c r="D20" s="38" t="str">
        <f>IFERROR(VLOOKUP(C20,'Localidades Viviendas'!$A$1:$J$1256,10,),"")</f>
        <v/>
      </c>
      <c r="E20" s="121" t="str">
        <f>IFERROR(VLOOKUP(C20,'Localidades Viviendas'!$A$1:$I$1256,7,),"")</f>
        <v/>
      </c>
      <c r="F20" s="121" t="str">
        <f>IFERROR(VLOOKUP(C20,'Localidades Viviendas'!$A$1:$I$1256,5,),"")</f>
        <v/>
      </c>
      <c r="G20" s="121" t="str">
        <f>IFERROR(VLOOKUP(C20,'Localidades Viviendas'!$A$1:$I$1256,3,),"")</f>
        <v/>
      </c>
      <c r="H20" s="123"/>
      <c r="I20" s="123"/>
      <c r="J20" s="123"/>
      <c r="K20" s="123"/>
      <c r="L20" s="123"/>
      <c r="M20" s="123"/>
      <c r="N20" s="123"/>
      <c r="O20" s="123"/>
      <c r="P20" s="123"/>
      <c r="Q20" s="132"/>
      <c r="R20" s="131"/>
    </row>
    <row r="21" spans="1:18" ht="45" customHeight="1" x14ac:dyDescent="0.25">
      <c r="A21" s="36"/>
      <c r="B21" s="122" t="str">
        <f>IFERROR(VLOOKUP(A21,Empresas!$A$1:$B$30,2,),"")</f>
        <v/>
      </c>
      <c r="C21" s="35"/>
      <c r="D21" s="38" t="str">
        <f>IFERROR(VLOOKUP(C21,'Localidades Viviendas'!$A$1:$J$1256,10,),"")</f>
        <v/>
      </c>
      <c r="E21" s="121" t="str">
        <f>IFERROR(VLOOKUP(C21,'Localidades Viviendas'!$A$1:$I$1256,7,),"")</f>
        <v/>
      </c>
      <c r="F21" s="121" t="str">
        <f>IFERROR(VLOOKUP(C21,'Localidades Viviendas'!$A$1:$I$1256,5,),"")</f>
        <v/>
      </c>
      <c r="G21" s="121" t="str">
        <f>IFERROR(VLOOKUP(C21,'Localidades Viviendas'!$A$1:$I$1256,3,),"")</f>
        <v/>
      </c>
      <c r="H21" s="123"/>
      <c r="I21" s="123"/>
      <c r="J21" s="123"/>
      <c r="K21" s="123"/>
      <c r="L21" s="123"/>
      <c r="M21" s="123"/>
      <c r="N21" s="123"/>
      <c r="O21" s="123"/>
      <c r="P21" s="123"/>
      <c r="Q21" s="132"/>
      <c r="R21" s="131"/>
    </row>
    <row r="22" spans="1:18" ht="45" customHeight="1" x14ac:dyDescent="0.25">
      <c r="A22" s="36"/>
      <c r="B22" s="122" t="str">
        <f>IFERROR(VLOOKUP(A22,Empresas!$A$1:$B$30,2,),"")</f>
        <v/>
      </c>
      <c r="C22" s="35"/>
      <c r="D22" s="38" t="str">
        <f>IFERROR(VLOOKUP(C22,'Localidades Viviendas'!$A$1:$J$1256,10,),"")</f>
        <v/>
      </c>
      <c r="E22" s="121" t="str">
        <f>IFERROR(VLOOKUP(C22,'Localidades Viviendas'!$A$1:$I$1256,7,),"")</f>
        <v/>
      </c>
      <c r="F22" s="121" t="str">
        <f>IFERROR(VLOOKUP(C22,'Localidades Viviendas'!$A$1:$I$1256,5,),"")</f>
        <v/>
      </c>
      <c r="G22" s="121" t="str">
        <f>IFERROR(VLOOKUP(C22,'Localidades Viviendas'!$A$1:$I$1256,3,),"")</f>
        <v/>
      </c>
      <c r="H22" s="123"/>
      <c r="I22" s="123"/>
      <c r="J22" s="123"/>
      <c r="K22" s="123"/>
      <c r="L22" s="123"/>
      <c r="M22" s="123"/>
      <c r="N22" s="123"/>
      <c r="O22" s="123"/>
      <c r="P22" s="123"/>
      <c r="Q22" s="132"/>
      <c r="R22" s="131"/>
    </row>
    <row r="23" spans="1:18" ht="45" customHeight="1" x14ac:dyDescent="0.25">
      <c r="A23" s="35"/>
      <c r="B23" s="122" t="str">
        <f>IFERROR(VLOOKUP(A23,Empresas!$A$1:$B$30,2,),"")</f>
        <v/>
      </c>
      <c r="C23" s="35"/>
      <c r="D23" s="38" t="str">
        <f>IFERROR(VLOOKUP(C23,'Localidades Viviendas'!$A$1:$J$1256,10,),"")</f>
        <v/>
      </c>
      <c r="E23" s="121" t="str">
        <f>IFERROR(VLOOKUP(C23,'Localidades Viviendas'!$A$1:$I$1256,7,),"")</f>
        <v/>
      </c>
      <c r="F23" s="121" t="str">
        <f>IFERROR(VLOOKUP(C23,'Localidades Viviendas'!$A$1:$I$1256,5,),"")</f>
        <v/>
      </c>
      <c r="G23" s="121" t="str">
        <f>IFERROR(VLOOKUP(C23,'Localidades Viviendas'!$A$1:$I$1256,3,),"")</f>
        <v/>
      </c>
      <c r="H23" s="123"/>
      <c r="I23" s="123"/>
      <c r="J23" s="123"/>
      <c r="K23" s="123"/>
      <c r="L23" s="123"/>
      <c r="M23" s="123"/>
      <c r="N23" s="123"/>
      <c r="O23" s="123"/>
      <c r="P23" s="123"/>
      <c r="Q23" s="132"/>
      <c r="R23" s="131"/>
    </row>
    <row r="24" spans="1:18" ht="45" customHeight="1" x14ac:dyDescent="0.25">
      <c r="A24" s="36"/>
      <c r="B24" s="122" t="str">
        <f>IFERROR(VLOOKUP(A24,Empresas!$A$1:$B$30,2,),"")</f>
        <v/>
      </c>
      <c r="C24" s="35"/>
      <c r="D24" s="38" t="str">
        <f>IFERROR(VLOOKUP(C24,'Localidades Viviendas'!$A$1:$J$1256,10,),"")</f>
        <v/>
      </c>
      <c r="E24" s="121" t="str">
        <f>IFERROR(VLOOKUP(C24,'Localidades Viviendas'!$A$1:$I$1256,7,),"")</f>
        <v/>
      </c>
      <c r="F24" s="121" t="str">
        <f>IFERROR(VLOOKUP(C24,'Localidades Viviendas'!$A$1:$I$1256,5,),"")</f>
        <v/>
      </c>
      <c r="G24" s="121" t="str">
        <f>IFERROR(VLOOKUP(C24,'Localidades Viviendas'!$A$1:$I$1256,3,),"")</f>
        <v/>
      </c>
      <c r="H24" s="123"/>
      <c r="I24" s="123"/>
      <c r="J24" s="123"/>
      <c r="K24" s="123"/>
      <c r="L24" s="123"/>
      <c r="M24" s="123"/>
      <c r="N24" s="123"/>
      <c r="O24" s="123"/>
      <c r="P24" s="123"/>
      <c r="Q24" s="132"/>
      <c r="R24" s="131"/>
    </row>
    <row r="25" spans="1:18" ht="45" customHeight="1" x14ac:dyDescent="0.25">
      <c r="A25" s="36"/>
      <c r="B25" s="122" t="str">
        <f>IFERROR(VLOOKUP(A25,Empresas!$A$1:$B$30,2,),"")</f>
        <v/>
      </c>
      <c r="C25" s="35"/>
      <c r="D25" s="38" t="str">
        <f>IFERROR(VLOOKUP(C25,'Localidades Viviendas'!$A$1:$J$1256,10,),"")</f>
        <v/>
      </c>
      <c r="E25" s="121" t="str">
        <f>IFERROR(VLOOKUP(C25,'Localidades Viviendas'!$A$1:$I$1256,7,),"")</f>
        <v/>
      </c>
      <c r="F25" s="121" t="str">
        <f>IFERROR(VLOOKUP(C25,'Localidades Viviendas'!$A$1:$I$1256,5,),"")</f>
        <v/>
      </c>
      <c r="G25" s="121" t="str">
        <f>IFERROR(VLOOKUP(C25,'Localidades Viviendas'!$A$1:$I$1256,3,),"")</f>
        <v/>
      </c>
      <c r="H25" s="123"/>
      <c r="I25" s="123"/>
      <c r="J25" s="123"/>
      <c r="K25" s="123"/>
      <c r="L25" s="123"/>
      <c r="M25" s="123"/>
      <c r="N25" s="123"/>
      <c r="O25" s="123"/>
      <c r="P25" s="123"/>
      <c r="Q25" s="132"/>
      <c r="R25" s="131"/>
    </row>
    <row r="26" spans="1:18" ht="45" customHeight="1" x14ac:dyDescent="0.25">
      <c r="A26" s="36"/>
      <c r="B26" s="122" t="str">
        <f>IFERROR(VLOOKUP(A26,Empresas!$A$1:$B$30,2,),"")</f>
        <v/>
      </c>
      <c r="C26" s="35"/>
      <c r="D26" s="38" t="str">
        <f>IFERROR(VLOOKUP(C26,'Localidades Viviendas'!$A$1:$J$1256,10,),"")</f>
        <v/>
      </c>
      <c r="E26" s="121" t="str">
        <f>IFERROR(VLOOKUP(C26,'Localidades Viviendas'!$A$1:$I$1256,7,),"")</f>
        <v/>
      </c>
      <c r="F26" s="121" t="str">
        <f>IFERROR(VLOOKUP(C26,'Localidades Viviendas'!$A$1:$I$1256,5,),"")</f>
        <v/>
      </c>
      <c r="G26" s="121" t="str">
        <f>IFERROR(VLOOKUP(C26,'Localidades Viviendas'!$A$1:$I$1256,3,),"")</f>
        <v/>
      </c>
      <c r="H26" s="123"/>
      <c r="I26" s="123"/>
      <c r="J26" s="123"/>
      <c r="K26" s="123"/>
      <c r="L26" s="123"/>
      <c r="M26" s="123"/>
      <c r="N26" s="123"/>
      <c r="O26" s="123"/>
      <c r="P26" s="123"/>
      <c r="Q26" s="132"/>
      <c r="R26" s="131"/>
    </row>
    <row r="27" spans="1:18" ht="45" customHeight="1" x14ac:dyDescent="0.25">
      <c r="A27" s="36"/>
      <c r="B27" s="122" t="str">
        <f>IFERROR(VLOOKUP(A27,Empresas!$A$1:$B$30,2,),"")</f>
        <v/>
      </c>
      <c r="C27" s="35"/>
      <c r="D27" s="38" t="str">
        <f>IFERROR(VLOOKUP(C27,'Localidades Viviendas'!$A$1:$J$1256,10,),"")</f>
        <v/>
      </c>
      <c r="E27" s="121" t="str">
        <f>IFERROR(VLOOKUP(C27,'Localidades Viviendas'!$A$1:$I$1256,7,),"")</f>
        <v/>
      </c>
      <c r="F27" s="121" t="str">
        <f>IFERROR(VLOOKUP(C27,'Localidades Viviendas'!$A$1:$I$1256,5,),"")</f>
        <v/>
      </c>
      <c r="G27" s="121" t="str">
        <f>IFERROR(VLOOKUP(C27,'Localidades Viviendas'!$A$1:$I$1256,3,),"")</f>
        <v/>
      </c>
      <c r="H27" s="123"/>
      <c r="I27" s="123"/>
      <c r="J27" s="123"/>
      <c r="K27" s="123"/>
      <c r="L27" s="123"/>
      <c r="M27" s="123"/>
      <c r="N27" s="123"/>
      <c r="O27" s="123"/>
      <c r="P27" s="123"/>
      <c r="Q27" s="132"/>
      <c r="R27" s="131"/>
    </row>
    <row r="28" spans="1:18" ht="45" customHeight="1" x14ac:dyDescent="0.25">
      <c r="A28" s="36"/>
      <c r="B28" s="122" t="str">
        <f>IFERROR(VLOOKUP(A28,Empresas!$A$1:$B$30,2,),"")</f>
        <v/>
      </c>
      <c r="C28" s="35"/>
      <c r="D28" s="38" t="str">
        <f>IFERROR(VLOOKUP(C28,'Localidades Viviendas'!$A$1:$J$1256,10,),"")</f>
        <v/>
      </c>
      <c r="E28" s="121" t="str">
        <f>IFERROR(VLOOKUP(C28,'Localidades Viviendas'!$A$1:$I$1256,7,),"")</f>
        <v/>
      </c>
      <c r="F28" s="121" t="str">
        <f>IFERROR(VLOOKUP(C28,'Localidades Viviendas'!$A$1:$I$1256,5,),"")</f>
        <v/>
      </c>
      <c r="G28" s="121" t="str">
        <f>IFERROR(VLOOKUP(C28,'Localidades Viviendas'!$A$1:$I$1256,3,),"")</f>
        <v/>
      </c>
      <c r="H28" s="123"/>
      <c r="I28" s="123"/>
      <c r="J28" s="123"/>
      <c r="K28" s="123"/>
      <c r="L28" s="123"/>
      <c r="M28" s="123"/>
      <c r="N28" s="123"/>
      <c r="O28" s="123"/>
      <c r="P28" s="123"/>
      <c r="Q28" s="132"/>
      <c r="R28" s="131"/>
    </row>
    <row r="29" spans="1:18" ht="45" customHeight="1" x14ac:dyDescent="0.25">
      <c r="A29" s="36"/>
      <c r="B29" s="122" t="str">
        <f>IFERROR(VLOOKUP(A29,Empresas!$A$1:$B$30,2,),"")</f>
        <v/>
      </c>
      <c r="C29" s="35"/>
      <c r="D29" s="38" t="str">
        <f>IFERROR(VLOOKUP(C29,'Localidades Viviendas'!$A$1:$J$1256,10,),"")</f>
        <v/>
      </c>
      <c r="E29" s="121" t="str">
        <f>IFERROR(VLOOKUP(C29,'Localidades Viviendas'!$A$1:$I$1256,7,),"")</f>
        <v/>
      </c>
      <c r="F29" s="121" t="str">
        <f>IFERROR(VLOOKUP(C29,'Localidades Viviendas'!$A$1:$I$1256,5,),"")</f>
        <v/>
      </c>
      <c r="G29" s="121" t="str">
        <f>IFERROR(VLOOKUP(C29,'Localidades Viviendas'!$A$1:$I$1256,3,),"")</f>
        <v/>
      </c>
      <c r="H29" s="123"/>
      <c r="I29" s="123"/>
      <c r="J29" s="123"/>
      <c r="K29" s="123"/>
      <c r="L29" s="123"/>
      <c r="M29" s="123"/>
      <c r="N29" s="123"/>
      <c r="O29" s="123"/>
      <c r="P29" s="123"/>
      <c r="Q29" s="132"/>
      <c r="R29" s="131"/>
    </row>
    <row r="30" spans="1:18" ht="45" customHeight="1" x14ac:dyDescent="0.25">
      <c r="A30" s="36"/>
      <c r="B30" s="122" t="str">
        <f>IFERROR(VLOOKUP(A30,Empresas!$A$1:$B$30,2,),"")</f>
        <v/>
      </c>
      <c r="C30" s="35"/>
      <c r="D30" s="38" t="str">
        <f>IFERROR(VLOOKUP(C30,'Localidades Viviendas'!$A$1:$J$1256,10,),"")</f>
        <v/>
      </c>
      <c r="E30" s="121" t="str">
        <f>IFERROR(VLOOKUP(C30,'Localidades Viviendas'!$A$1:$I$1256,7,),"")</f>
        <v/>
      </c>
      <c r="F30" s="121" t="str">
        <f>IFERROR(VLOOKUP(C30,'Localidades Viviendas'!$A$1:$I$1256,5,),"")</f>
        <v/>
      </c>
      <c r="G30" s="121" t="str">
        <f>IFERROR(VLOOKUP(C30,'Localidades Viviendas'!$A$1:$I$1256,3,),"")</f>
        <v/>
      </c>
      <c r="H30" s="123"/>
      <c r="I30" s="123"/>
      <c r="J30" s="123"/>
      <c r="K30" s="123"/>
      <c r="L30" s="123"/>
      <c r="M30" s="123"/>
      <c r="N30" s="123"/>
      <c r="O30" s="123"/>
      <c r="P30" s="123"/>
      <c r="Q30" s="132"/>
      <c r="R30" s="131"/>
    </row>
    <row r="31" spans="1:18" ht="45" customHeight="1" x14ac:dyDescent="0.25">
      <c r="A31" s="36"/>
      <c r="B31" s="122" t="str">
        <f>IFERROR(VLOOKUP(A31,Empresas!$A$1:$B$30,2,),"")</f>
        <v/>
      </c>
      <c r="C31" s="35"/>
      <c r="D31" s="38" t="str">
        <f>IFERROR(VLOOKUP(C31,'Localidades Viviendas'!$A$1:$J$1256,10,),"")</f>
        <v/>
      </c>
      <c r="E31" s="121" t="str">
        <f>IFERROR(VLOOKUP(C31,'Localidades Viviendas'!$A$1:$I$1256,7,),"")</f>
        <v/>
      </c>
      <c r="F31" s="121" t="str">
        <f>IFERROR(VLOOKUP(C31,'Localidades Viviendas'!$A$1:$I$1256,5,),"")</f>
        <v/>
      </c>
      <c r="G31" s="121" t="str">
        <f>IFERROR(VLOOKUP(C31,'Localidades Viviendas'!$A$1:$I$1256,3,),"")</f>
        <v/>
      </c>
      <c r="H31" s="123"/>
      <c r="I31" s="123"/>
      <c r="J31" s="123"/>
      <c r="K31" s="123"/>
      <c r="L31" s="123"/>
      <c r="M31" s="123"/>
      <c r="N31" s="123"/>
      <c r="O31" s="123"/>
      <c r="P31" s="123"/>
      <c r="Q31" s="132"/>
      <c r="R31" s="131"/>
    </row>
    <row r="32" spans="1:18" ht="45" customHeight="1" x14ac:dyDescent="0.25">
      <c r="A32" s="36"/>
      <c r="B32" s="122" t="str">
        <f>IFERROR(VLOOKUP(A32,Empresas!$A$1:$B$30,2,),"")</f>
        <v/>
      </c>
      <c r="C32" s="35"/>
      <c r="D32" s="38" t="str">
        <f>IFERROR(VLOOKUP(C32,'Localidades Viviendas'!$A$1:$J$1256,10,),"")</f>
        <v/>
      </c>
      <c r="E32" s="121" t="str">
        <f>IFERROR(VLOOKUP(C32,'Localidades Viviendas'!$A$1:$I$1256,7,),"")</f>
        <v/>
      </c>
      <c r="F32" s="121" t="str">
        <f>IFERROR(VLOOKUP(C32,'Localidades Viviendas'!$A$1:$I$1256,5,),"")</f>
        <v/>
      </c>
      <c r="G32" s="121" t="str">
        <f>IFERROR(VLOOKUP(C32,'Localidades Viviendas'!$A$1:$I$1256,3,),"")</f>
        <v/>
      </c>
      <c r="H32" s="123"/>
      <c r="I32" s="123"/>
      <c r="J32" s="123"/>
      <c r="K32" s="123"/>
      <c r="L32" s="123"/>
      <c r="M32" s="123"/>
      <c r="N32" s="123"/>
      <c r="O32" s="123"/>
      <c r="P32" s="123"/>
      <c r="Q32" s="132"/>
      <c r="R32" s="131"/>
    </row>
    <row r="33" spans="1:18" ht="45" customHeight="1" x14ac:dyDescent="0.25">
      <c r="A33" s="36"/>
      <c r="B33" s="122" t="str">
        <f>IFERROR(VLOOKUP(A33,Empresas!$A$1:$B$30,2,),"")</f>
        <v/>
      </c>
      <c r="C33" s="35"/>
      <c r="D33" s="38" t="str">
        <f>IFERROR(VLOOKUP(C33,'Localidades Viviendas'!$A$1:$J$1256,10,),"")</f>
        <v/>
      </c>
      <c r="E33" s="121" t="str">
        <f>IFERROR(VLOOKUP(C33,'Localidades Viviendas'!$A$1:$I$1256,7,),"")</f>
        <v/>
      </c>
      <c r="F33" s="121" t="str">
        <f>IFERROR(VLOOKUP(C33,'Localidades Viviendas'!$A$1:$I$1256,5,),"")</f>
        <v/>
      </c>
      <c r="G33" s="121" t="str">
        <f>IFERROR(VLOOKUP(C33,'Localidades Viviendas'!$A$1:$I$1256,3,),"")</f>
        <v/>
      </c>
      <c r="H33" s="123"/>
      <c r="I33" s="123"/>
      <c r="J33" s="123"/>
      <c r="K33" s="123"/>
      <c r="L33" s="123"/>
      <c r="M33" s="123"/>
      <c r="N33" s="123"/>
      <c r="O33" s="123"/>
      <c r="P33" s="123"/>
      <c r="Q33" s="132"/>
      <c r="R33" s="131"/>
    </row>
    <row r="34" spans="1:18" ht="45" customHeight="1" x14ac:dyDescent="0.25">
      <c r="A34" s="36"/>
      <c r="B34" s="122" t="str">
        <f>IFERROR(VLOOKUP(A34,Empresas!$A$1:$B$30,2,),"")</f>
        <v/>
      </c>
      <c r="C34" s="35"/>
      <c r="D34" s="38" t="str">
        <f>IFERROR(VLOOKUP(C34,'Localidades Viviendas'!$A$1:$J$1256,10,),"")</f>
        <v/>
      </c>
      <c r="E34" s="121" t="str">
        <f>IFERROR(VLOOKUP(C34,'Localidades Viviendas'!$A$1:$I$1256,7,),"")</f>
        <v/>
      </c>
      <c r="F34" s="121" t="str">
        <f>IFERROR(VLOOKUP(C34,'Localidades Viviendas'!$A$1:$I$1256,5,),"")</f>
        <v/>
      </c>
      <c r="G34" s="121" t="str">
        <f>IFERROR(VLOOKUP(C34,'Localidades Viviendas'!$A$1:$I$1256,3,),"")</f>
        <v/>
      </c>
      <c r="H34" s="123"/>
      <c r="I34" s="123"/>
      <c r="J34" s="123"/>
      <c r="K34" s="123"/>
      <c r="L34" s="123"/>
      <c r="M34" s="123"/>
      <c r="N34" s="123"/>
      <c r="O34" s="123"/>
      <c r="P34" s="123"/>
      <c r="Q34" s="132"/>
      <c r="R34" s="131"/>
    </row>
    <row r="35" spans="1:18" ht="45" customHeight="1" x14ac:dyDescent="0.25">
      <c r="A35" s="36"/>
      <c r="B35" s="122" t="str">
        <f>IFERROR(VLOOKUP(A35,Empresas!$A$1:$B$30,2,),"")</f>
        <v/>
      </c>
      <c r="C35" s="35"/>
      <c r="D35" s="38" t="str">
        <f>IFERROR(VLOOKUP(C35,'Localidades Viviendas'!$A$1:$J$1256,10,),"")</f>
        <v/>
      </c>
      <c r="E35" s="121" t="str">
        <f>IFERROR(VLOOKUP(C35,'Localidades Viviendas'!$A$1:$I$1256,7,),"")</f>
        <v/>
      </c>
      <c r="F35" s="121" t="str">
        <f>IFERROR(VLOOKUP(C35,'Localidades Viviendas'!$A$1:$I$1256,5,),"")</f>
        <v/>
      </c>
      <c r="G35" s="121" t="str">
        <f>IFERROR(VLOOKUP(C35,'Localidades Viviendas'!$A$1:$I$1256,3,),"")</f>
        <v/>
      </c>
      <c r="H35" s="123"/>
      <c r="I35" s="123"/>
      <c r="J35" s="123"/>
      <c r="K35" s="123"/>
      <c r="L35" s="123"/>
      <c r="M35" s="123"/>
      <c r="N35" s="123"/>
      <c r="O35" s="123"/>
      <c r="P35" s="123"/>
      <c r="Q35" s="132"/>
      <c r="R35" s="131"/>
    </row>
    <row r="36" spans="1:18" ht="45" customHeight="1" x14ac:dyDescent="0.25">
      <c r="A36" s="36"/>
      <c r="B36" s="122" t="str">
        <f>IFERROR(VLOOKUP(A36,Empresas!$A$1:$B$30,2,),"")</f>
        <v/>
      </c>
      <c r="C36" s="35"/>
      <c r="D36" s="38" t="str">
        <f>IFERROR(VLOOKUP(C36,'Localidades Viviendas'!$A$1:$J$1256,10,),"")</f>
        <v/>
      </c>
      <c r="E36" s="121" t="str">
        <f>IFERROR(VLOOKUP(C36,'Localidades Viviendas'!$A$1:$I$1256,7,),"")</f>
        <v/>
      </c>
      <c r="F36" s="121" t="str">
        <f>IFERROR(VLOOKUP(C36,'Localidades Viviendas'!$A$1:$I$1256,5,),"")</f>
        <v/>
      </c>
      <c r="G36" s="121" t="str">
        <f>IFERROR(VLOOKUP(C36,'Localidades Viviendas'!$A$1:$I$1256,3,),"")</f>
        <v/>
      </c>
      <c r="H36" s="123"/>
      <c r="I36" s="123"/>
      <c r="J36" s="123"/>
      <c r="K36" s="123"/>
      <c r="L36" s="123"/>
      <c r="M36" s="123"/>
      <c r="N36" s="123"/>
      <c r="O36" s="123"/>
      <c r="P36" s="123"/>
      <c r="Q36" s="132"/>
      <c r="R36" s="131"/>
    </row>
    <row r="37" spans="1:18" ht="45" customHeight="1" x14ac:dyDescent="0.25">
      <c r="A37" s="36"/>
      <c r="B37" s="122" t="str">
        <f>IFERROR(VLOOKUP(A37,Empresas!$A$1:$B$30,2,),"")</f>
        <v/>
      </c>
      <c r="C37" s="35"/>
      <c r="D37" s="38" t="str">
        <f>IFERROR(VLOOKUP(C37,'Localidades Viviendas'!$A$1:$J$1256,10,),"")</f>
        <v/>
      </c>
      <c r="E37" s="121" t="str">
        <f>IFERROR(VLOOKUP(C37,'Localidades Viviendas'!$A$1:$I$1256,7,),"")</f>
        <v/>
      </c>
      <c r="F37" s="121" t="str">
        <f>IFERROR(VLOOKUP(C37,'Localidades Viviendas'!$A$1:$I$1256,5,),"")</f>
        <v/>
      </c>
      <c r="G37" s="121" t="str">
        <f>IFERROR(VLOOKUP(C37,'Localidades Viviendas'!$A$1:$I$1256,3,),"")</f>
        <v/>
      </c>
      <c r="H37" s="123"/>
      <c r="I37" s="123"/>
      <c r="J37" s="123"/>
      <c r="K37" s="123"/>
      <c r="L37" s="123"/>
      <c r="M37" s="123"/>
      <c r="N37" s="123"/>
      <c r="O37" s="123"/>
      <c r="P37" s="123"/>
      <c r="Q37" s="132"/>
      <c r="R37" s="131"/>
    </row>
    <row r="38" spans="1:18" ht="45" customHeight="1" x14ac:dyDescent="0.25">
      <c r="A38" s="36"/>
      <c r="B38" s="122" t="str">
        <f>IFERROR(VLOOKUP(A38,Empresas!$A$1:$B$30,2,),"")</f>
        <v/>
      </c>
      <c r="C38" s="35"/>
      <c r="D38" s="38" t="str">
        <f>IFERROR(VLOOKUP(C38,'Localidades Viviendas'!$A$1:$J$1256,10,),"")</f>
        <v/>
      </c>
      <c r="E38" s="121" t="str">
        <f>IFERROR(VLOOKUP(C38,'Localidades Viviendas'!$A$1:$I$1256,7,),"")</f>
        <v/>
      </c>
      <c r="F38" s="121" t="str">
        <f>IFERROR(VLOOKUP(C38,'Localidades Viviendas'!$A$1:$I$1256,5,),"")</f>
        <v/>
      </c>
      <c r="G38" s="121" t="str">
        <f>IFERROR(VLOOKUP(C38,'Localidades Viviendas'!$A$1:$I$1256,3,),"")</f>
        <v/>
      </c>
      <c r="H38" s="123"/>
      <c r="I38" s="123"/>
      <c r="J38" s="123"/>
      <c r="K38" s="123"/>
      <c r="L38" s="123"/>
      <c r="M38" s="123"/>
      <c r="N38" s="123"/>
      <c r="O38" s="123"/>
      <c r="P38" s="123"/>
      <c r="Q38" s="132"/>
      <c r="R38" s="131"/>
    </row>
    <row r="39" spans="1:18" ht="45" customHeight="1" x14ac:dyDescent="0.25">
      <c r="A39" s="36"/>
      <c r="B39" s="122" t="str">
        <f>IFERROR(VLOOKUP(A39,Empresas!$A$1:$B$30,2,),"")</f>
        <v/>
      </c>
      <c r="C39" s="35"/>
      <c r="D39" s="38" t="str">
        <f>IFERROR(VLOOKUP(C39,'Localidades Viviendas'!$A$1:$J$1256,10,),"")</f>
        <v/>
      </c>
      <c r="E39" s="121" t="str">
        <f>IFERROR(VLOOKUP(C39,'Localidades Viviendas'!$A$1:$I$1256,7,),"")</f>
        <v/>
      </c>
      <c r="F39" s="121" t="str">
        <f>IFERROR(VLOOKUP(C39,'Localidades Viviendas'!$A$1:$I$1256,5,),"")</f>
        <v/>
      </c>
      <c r="G39" s="121" t="str">
        <f>IFERROR(VLOOKUP(C39,'Localidades Viviendas'!$A$1:$I$1256,3,),"")</f>
        <v/>
      </c>
      <c r="H39" s="123"/>
      <c r="I39" s="123"/>
      <c r="J39" s="123"/>
      <c r="K39" s="123"/>
      <c r="L39" s="123"/>
      <c r="M39" s="123"/>
      <c r="N39" s="123"/>
      <c r="O39" s="123"/>
      <c r="P39" s="123"/>
      <c r="Q39" s="132"/>
      <c r="R39" s="131"/>
    </row>
    <row r="40" spans="1:18" ht="45" customHeight="1" x14ac:dyDescent="0.25">
      <c r="A40" s="36"/>
      <c r="B40" s="122" t="str">
        <f>IFERROR(VLOOKUP(A40,Empresas!$A$1:$B$30,2,),"")</f>
        <v/>
      </c>
      <c r="C40" s="35"/>
      <c r="D40" s="38" t="str">
        <f>IFERROR(VLOOKUP(C40,'Localidades Viviendas'!$A$1:$J$1256,10,),"")</f>
        <v/>
      </c>
      <c r="E40" s="121" t="str">
        <f>IFERROR(VLOOKUP(C40,'Localidades Viviendas'!$A$1:$I$1256,7,),"")</f>
        <v/>
      </c>
      <c r="F40" s="121" t="str">
        <f>IFERROR(VLOOKUP(C40,'Localidades Viviendas'!$A$1:$I$1256,5,),"")</f>
        <v/>
      </c>
      <c r="G40" s="121" t="str">
        <f>IFERROR(VLOOKUP(C40,'Localidades Viviendas'!$A$1:$I$1256,3,),"")</f>
        <v/>
      </c>
      <c r="H40" s="123"/>
      <c r="I40" s="123"/>
      <c r="J40" s="123"/>
      <c r="K40" s="123"/>
      <c r="L40" s="123"/>
      <c r="M40" s="123"/>
      <c r="N40" s="123"/>
      <c r="O40" s="123"/>
      <c r="P40" s="123"/>
      <c r="Q40" s="132"/>
      <c r="R40" s="131"/>
    </row>
    <row r="41" spans="1:18" ht="45" customHeight="1" x14ac:dyDescent="0.25">
      <c r="A41" s="36"/>
      <c r="B41" s="122" t="str">
        <f>IFERROR(VLOOKUP(A41,Empresas!$A$1:$B$30,2,),"")</f>
        <v/>
      </c>
      <c r="C41" s="35"/>
      <c r="D41" s="38" t="str">
        <f>IFERROR(VLOOKUP(C41,'Localidades Viviendas'!$A$1:$J$1256,10,),"")</f>
        <v/>
      </c>
      <c r="E41" s="121" t="str">
        <f>IFERROR(VLOOKUP(C41,'Localidades Viviendas'!$A$1:$I$1256,7,),"")</f>
        <v/>
      </c>
      <c r="F41" s="121" t="str">
        <f>IFERROR(VLOOKUP(C41,'Localidades Viviendas'!$A$1:$I$1256,5,),"")</f>
        <v/>
      </c>
      <c r="G41" s="121" t="str">
        <f>IFERROR(VLOOKUP(C41,'Localidades Viviendas'!$A$1:$I$1256,3,),"")</f>
        <v/>
      </c>
      <c r="H41" s="123"/>
      <c r="I41" s="123"/>
      <c r="J41" s="123"/>
      <c r="K41" s="123"/>
      <c r="L41" s="123"/>
      <c r="M41" s="123"/>
      <c r="N41" s="123"/>
      <c r="O41" s="123"/>
      <c r="P41" s="123"/>
      <c r="Q41" s="132"/>
      <c r="R41" s="131"/>
    </row>
    <row r="42" spans="1:18" ht="45" customHeight="1" x14ac:dyDescent="0.25">
      <c r="A42" s="36"/>
      <c r="B42" s="122" t="str">
        <f>IFERROR(VLOOKUP(A42,Empresas!$A$1:$B$30,2,),"")</f>
        <v/>
      </c>
      <c r="C42" s="35"/>
      <c r="D42" s="38" t="str">
        <f>IFERROR(VLOOKUP(C42,'Localidades Viviendas'!$A$1:$J$1256,10,),"")</f>
        <v/>
      </c>
      <c r="E42" s="121" t="str">
        <f>IFERROR(VLOOKUP(C42,'Localidades Viviendas'!$A$1:$I$1256,7,),"")</f>
        <v/>
      </c>
      <c r="F42" s="121" t="str">
        <f>IFERROR(VLOOKUP(C42,'Localidades Viviendas'!$A$1:$I$1256,5,),"")</f>
        <v/>
      </c>
      <c r="G42" s="121" t="str">
        <f>IFERROR(VLOOKUP(C42,'Localidades Viviendas'!$A$1:$I$1256,3,),"")</f>
        <v/>
      </c>
      <c r="H42" s="123"/>
      <c r="I42" s="123"/>
      <c r="J42" s="123"/>
      <c r="K42" s="123"/>
      <c r="L42" s="123"/>
      <c r="M42" s="123"/>
      <c r="N42" s="123"/>
      <c r="O42" s="123"/>
      <c r="P42" s="123"/>
      <c r="Q42" s="132"/>
      <c r="R42" s="131"/>
    </row>
    <row r="43" spans="1:18" ht="45" customHeight="1" x14ac:dyDescent="0.25">
      <c r="A43" s="36"/>
      <c r="B43" s="122" t="str">
        <f>IFERROR(VLOOKUP(A43,Empresas!$A$1:$B$30,2,),"")</f>
        <v/>
      </c>
      <c r="C43" s="35"/>
      <c r="D43" s="38" t="str">
        <f>IFERROR(VLOOKUP(C43,'Localidades Viviendas'!$A$1:$J$1256,10,),"")</f>
        <v/>
      </c>
      <c r="E43" s="121" t="str">
        <f>IFERROR(VLOOKUP(C43,'Localidades Viviendas'!$A$1:$I$1256,7,),"")</f>
        <v/>
      </c>
      <c r="F43" s="121" t="str">
        <f>IFERROR(VLOOKUP(C43,'Localidades Viviendas'!$A$1:$I$1256,5,),"")</f>
        <v/>
      </c>
      <c r="G43" s="121" t="str">
        <f>IFERROR(VLOOKUP(C43,'Localidades Viviendas'!$A$1:$I$1256,3,),"")</f>
        <v/>
      </c>
      <c r="H43" s="123"/>
      <c r="I43" s="123"/>
      <c r="J43" s="123"/>
      <c r="K43" s="123"/>
      <c r="L43" s="123"/>
      <c r="M43" s="123"/>
      <c r="N43" s="123"/>
      <c r="O43" s="123"/>
      <c r="P43" s="123"/>
      <c r="Q43" s="132"/>
      <c r="R43" s="131"/>
    </row>
    <row r="44" spans="1:18" ht="45" customHeight="1" x14ac:dyDescent="0.25">
      <c r="A44" s="36"/>
      <c r="B44" s="122" t="str">
        <f>IFERROR(VLOOKUP(A44,Empresas!$A$1:$B$30,2,),"")</f>
        <v/>
      </c>
      <c r="C44" s="35"/>
      <c r="D44" s="38" t="str">
        <f>IFERROR(VLOOKUP(C44,'Localidades Viviendas'!$A$1:$J$1256,10,),"")</f>
        <v/>
      </c>
      <c r="E44" s="121" t="str">
        <f>IFERROR(VLOOKUP(C44,'Localidades Viviendas'!$A$1:$I$1256,7,),"")</f>
        <v/>
      </c>
      <c r="F44" s="121" t="str">
        <f>IFERROR(VLOOKUP(C44,'Localidades Viviendas'!$A$1:$I$1256,5,),"")</f>
        <v/>
      </c>
      <c r="G44" s="121" t="str">
        <f>IFERROR(VLOOKUP(C44,'Localidades Viviendas'!$A$1:$I$1256,3,),"")</f>
        <v/>
      </c>
      <c r="H44" s="123"/>
      <c r="I44" s="123"/>
      <c r="J44" s="123"/>
      <c r="K44" s="123"/>
      <c r="L44" s="123"/>
      <c r="M44" s="123"/>
      <c r="N44" s="123"/>
      <c r="O44" s="123"/>
      <c r="P44" s="123"/>
      <c r="Q44" s="132"/>
      <c r="R44" s="131"/>
    </row>
    <row r="45" spans="1:18" ht="45" customHeight="1" x14ac:dyDescent="0.25">
      <c r="A45" s="36"/>
      <c r="B45" s="122" t="str">
        <f>IFERROR(VLOOKUP(A45,Empresas!$A$1:$B$30,2,),"")</f>
        <v/>
      </c>
      <c r="C45" s="35"/>
      <c r="D45" s="38" t="str">
        <f>IFERROR(VLOOKUP(C45,'Localidades Viviendas'!$A$1:$J$1256,10,),"")</f>
        <v/>
      </c>
      <c r="E45" s="121" t="str">
        <f>IFERROR(VLOOKUP(C45,'Localidades Viviendas'!$A$1:$I$1256,7,),"")</f>
        <v/>
      </c>
      <c r="F45" s="121" t="str">
        <f>IFERROR(VLOOKUP(C45,'Localidades Viviendas'!$A$1:$I$1256,5,),"")</f>
        <v/>
      </c>
      <c r="G45" s="121" t="str">
        <f>IFERROR(VLOOKUP(C45,'Localidades Viviendas'!$A$1:$I$1256,3,),"")</f>
        <v/>
      </c>
      <c r="H45" s="123"/>
      <c r="I45" s="123"/>
      <c r="J45" s="123"/>
      <c r="K45" s="123"/>
      <c r="L45" s="123"/>
      <c r="M45" s="123"/>
      <c r="N45" s="123"/>
      <c r="O45" s="123"/>
      <c r="P45" s="123"/>
      <c r="Q45" s="132"/>
      <c r="R45" s="131"/>
    </row>
    <row r="46" spans="1:18" ht="45" customHeight="1" x14ac:dyDescent="0.25">
      <c r="A46" s="36"/>
      <c r="B46" s="122" t="str">
        <f>IFERROR(VLOOKUP(A46,Empresas!$A$1:$B$30,2,),"")</f>
        <v/>
      </c>
      <c r="C46" s="35"/>
      <c r="D46" s="38" t="str">
        <f>IFERROR(VLOOKUP(C46,'Localidades Viviendas'!$A$1:$J$1256,10,),"")</f>
        <v/>
      </c>
      <c r="E46" s="121" t="str">
        <f>IFERROR(VLOOKUP(C46,'Localidades Viviendas'!$A$1:$I$1256,7,),"")</f>
        <v/>
      </c>
      <c r="F46" s="121" t="str">
        <f>IFERROR(VLOOKUP(C46,'Localidades Viviendas'!$A$1:$I$1256,5,),"")</f>
        <v/>
      </c>
      <c r="G46" s="121" t="str">
        <f>IFERROR(VLOOKUP(C46,'Localidades Viviendas'!$A$1:$I$1256,3,),"")</f>
        <v/>
      </c>
      <c r="H46" s="123"/>
      <c r="I46" s="123"/>
      <c r="J46" s="123"/>
      <c r="K46" s="123"/>
      <c r="L46" s="123"/>
      <c r="M46" s="123"/>
      <c r="N46" s="123"/>
      <c r="O46" s="123"/>
      <c r="P46" s="123"/>
      <c r="Q46" s="132"/>
      <c r="R46" s="131"/>
    </row>
    <row r="47" spans="1:18" ht="45" customHeight="1" x14ac:dyDescent="0.25">
      <c r="A47" s="36"/>
      <c r="B47" s="122" t="str">
        <f>IFERROR(VLOOKUP(A47,Empresas!$A$1:$B$30,2,),"")</f>
        <v/>
      </c>
      <c r="C47" s="35"/>
      <c r="D47" s="38" t="str">
        <f>IFERROR(VLOOKUP(C47,'Localidades Viviendas'!$A$1:$J$1256,10,),"")</f>
        <v/>
      </c>
      <c r="E47" s="121" t="str">
        <f>IFERROR(VLOOKUP(C47,'Localidades Viviendas'!$A$1:$I$1256,7,),"")</f>
        <v/>
      </c>
      <c r="F47" s="121" t="str">
        <f>IFERROR(VLOOKUP(C47,'Localidades Viviendas'!$A$1:$I$1256,5,),"")</f>
        <v/>
      </c>
      <c r="G47" s="121" t="str">
        <f>IFERROR(VLOOKUP(C47,'Localidades Viviendas'!$A$1:$I$1256,3,),"")</f>
        <v/>
      </c>
      <c r="H47" s="123"/>
      <c r="I47" s="123"/>
      <c r="J47" s="123"/>
      <c r="K47" s="123"/>
      <c r="L47" s="123"/>
      <c r="M47" s="123"/>
      <c r="N47" s="123"/>
      <c r="O47" s="123"/>
      <c r="P47" s="123"/>
      <c r="Q47" s="132"/>
      <c r="R47" s="131"/>
    </row>
    <row r="48" spans="1:18" ht="45" customHeight="1" x14ac:dyDescent="0.25">
      <c r="A48" s="36"/>
      <c r="B48" s="122" t="str">
        <f>IFERROR(VLOOKUP(A48,Empresas!$A$1:$B$30,2,),"")</f>
        <v/>
      </c>
      <c r="C48" s="35"/>
      <c r="D48" s="38" t="str">
        <f>IFERROR(VLOOKUP(C48,'Localidades Viviendas'!$A$1:$J$1256,10,),"")</f>
        <v/>
      </c>
      <c r="E48" s="121" t="str">
        <f>IFERROR(VLOOKUP(C48,'Localidades Viviendas'!$A$1:$I$1256,7,),"")</f>
        <v/>
      </c>
      <c r="F48" s="121" t="str">
        <f>IFERROR(VLOOKUP(C48,'Localidades Viviendas'!$A$1:$I$1256,5,),"")</f>
        <v/>
      </c>
      <c r="G48" s="121" t="str">
        <f>IFERROR(VLOOKUP(C48,'Localidades Viviendas'!$A$1:$I$1256,3,),"")</f>
        <v/>
      </c>
      <c r="H48" s="123"/>
      <c r="I48" s="123"/>
      <c r="J48" s="123"/>
      <c r="K48" s="123"/>
      <c r="L48" s="123"/>
      <c r="M48" s="123"/>
      <c r="N48" s="123"/>
      <c r="O48" s="123"/>
      <c r="P48" s="123"/>
      <c r="Q48" s="132"/>
      <c r="R48" s="131"/>
    </row>
    <row r="49" spans="1:18" ht="45" customHeight="1" x14ac:dyDescent="0.25">
      <c r="A49" s="36"/>
      <c r="B49" s="122" t="str">
        <f>IFERROR(VLOOKUP(A49,Empresas!$A$1:$B$30,2,),"")</f>
        <v/>
      </c>
      <c r="C49" s="35"/>
      <c r="D49" s="38" t="str">
        <f>IFERROR(VLOOKUP(C49,'Localidades Viviendas'!$A$1:$J$1256,10,),"")</f>
        <v/>
      </c>
      <c r="E49" s="121" t="str">
        <f>IFERROR(VLOOKUP(C49,'Localidades Viviendas'!$A$1:$I$1256,7,),"")</f>
        <v/>
      </c>
      <c r="F49" s="121" t="str">
        <f>IFERROR(VLOOKUP(C49,'Localidades Viviendas'!$A$1:$I$1256,5,),"")</f>
        <v/>
      </c>
      <c r="G49" s="121" t="str">
        <f>IFERROR(VLOOKUP(C49,'Localidades Viviendas'!$A$1:$I$1256,3,),"")</f>
        <v/>
      </c>
      <c r="H49" s="123"/>
      <c r="I49" s="123"/>
      <c r="J49" s="123"/>
      <c r="K49" s="123"/>
      <c r="L49" s="123"/>
      <c r="M49" s="123"/>
      <c r="N49" s="123"/>
      <c r="O49" s="123"/>
      <c r="P49" s="123"/>
      <c r="Q49" s="132"/>
      <c r="R49" s="131"/>
    </row>
    <row r="50" spans="1:18" ht="45" customHeight="1" x14ac:dyDescent="0.25">
      <c r="A50" s="36"/>
      <c r="B50" s="122" t="str">
        <f>IFERROR(VLOOKUP(A50,Empresas!$A$1:$B$30,2,),"")</f>
        <v/>
      </c>
      <c r="C50" s="35"/>
      <c r="D50" s="38" t="str">
        <f>IFERROR(VLOOKUP(C50,'Localidades Viviendas'!$A$1:$J$1256,10,),"")</f>
        <v/>
      </c>
      <c r="E50" s="121" t="str">
        <f>IFERROR(VLOOKUP(C50,'Localidades Viviendas'!$A$1:$I$1256,7,),"")</f>
        <v/>
      </c>
      <c r="F50" s="121" t="str">
        <f>IFERROR(VLOOKUP(C50,'Localidades Viviendas'!$A$1:$I$1256,5,),"")</f>
        <v/>
      </c>
      <c r="G50" s="121" t="str">
        <f>IFERROR(VLOOKUP(C50,'Localidades Viviendas'!$A$1:$I$1256,3,),"")</f>
        <v/>
      </c>
      <c r="H50" s="123"/>
      <c r="I50" s="123"/>
      <c r="J50" s="123"/>
      <c r="K50" s="123"/>
      <c r="L50" s="123"/>
      <c r="M50" s="123"/>
      <c r="N50" s="123"/>
      <c r="O50" s="123"/>
      <c r="P50" s="123"/>
      <c r="Q50" s="132"/>
      <c r="R50" s="131"/>
    </row>
    <row r="51" spans="1:18" ht="45" customHeight="1" x14ac:dyDescent="0.25">
      <c r="A51" s="36"/>
      <c r="B51" s="122" t="str">
        <f>IFERROR(VLOOKUP(A51,Empresas!$A$1:$B$30,2,),"")</f>
        <v/>
      </c>
      <c r="C51" s="35"/>
      <c r="D51" s="38" t="str">
        <f>IFERROR(VLOOKUP(C51,'Localidades Viviendas'!$A$1:$J$1256,10,),"")</f>
        <v/>
      </c>
      <c r="E51" s="121" t="str">
        <f>IFERROR(VLOOKUP(C51,'Localidades Viviendas'!$A$1:$I$1256,7,),"")</f>
        <v/>
      </c>
      <c r="F51" s="121" t="str">
        <f>IFERROR(VLOOKUP(C51,'Localidades Viviendas'!$A$1:$I$1256,5,),"")</f>
        <v/>
      </c>
      <c r="G51" s="121" t="str">
        <f>IFERROR(VLOOKUP(C51,'Localidades Viviendas'!$A$1:$I$1256,3,),"")</f>
        <v/>
      </c>
      <c r="H51" s="123"/>
      <c r="I51" s="123"/>
      <c r="J51" s="123"/>
      <c r="K51" s="123"/>
      <c r="L51" s="123"/>
      <c r="M51" s="123"/>
      <c r="N51" s="123"/>
      <c r="O51" s="123"/>
      <c r="P51" s="123"/>
      <c r="Q51" s="132"/>
      <c r="R51" s="131"/>
    </row>
    <row r="52" spans="1:18" ht="45" customHeight="1" x14ac:dyDescent="0.25">
      <c r="A52" s="36"/>
      <c r="B52" s="122" t="str">
        <f>IFERROR(VLOOKUP(A52,Empresas!$A$1:$B$30,2,),"")</f>
        <v/>
      </c>
      <c r="C52" s="35"/>
      <c r="D52" s="38" t="str">
        <f>IFERROR(VLOOKUP(C52,'Localidades Viviendas'!$A$1:$J$1256,10,),"")</f>
        <v/>
      </c>
      <c r="E52" s="121" t="str">
        <f>IFERROR(VLOOKUP(C52,'Localidades Viviendas'!$A$1:$I$1256,7,),"")</f>
        <v/>
      </c>
      <c r="F52" s="121" t="str">
        <f>IFERROR(VLOOKUP(C52,'Localidades Viviendas'!$A$1:$I$1256,5,),"")</f>
        <v/>
      </c>
      <c r="G52" s="121" t="str">
        <f>IFERROR(VLOOKUP(C52,'Localidades Viviendas'!$A$1:$I$1256,3,),"")</f>
        <v/>
      </c>
      <c r="H52" s="123"/>
      <c r="I52" s="123"/>
      <c r="J52" s="123"/>
      <c r="K52" s="123"/>
      <c r="L52" s="123"/>
      <c r="M52" s="123"/>
      <c r="N52" s="123"/>
      <c r="O52" s="123"/>
      <c r="P52" s="123"/>
      <c r="Q52" s="132"/>
      <c r="R52" s="131"/>
    </row>
    <row r="53" spans="1:18" ht="45" customHeight="1" x14ac:dyDescent="0.25">
      <c r="A53" s="36"/>
      <c r="B53" s="122" t="str">
        <f>IFERROR(VLOOKUP(A53,Empresas!$A$1:$B$30,2,),"")</f>
        <v/>
      </c>
      <c r="C53" s="35"/>
      <c r="D53" s="38" t="str">
        <f>IFERROR(VLOOKUP(C53,'Localidades Viviendas'!$A$1:$J$1256,10,),"")</f>
        <v/>
      </c>
      <c r="E53" s="121" t="str">
        <f>IFERROR(VLOOKUP(C53,'Localidades Viviendas'!$A$1:$I$1256,7,),"")</f>
        <v/>
      </c>
      <c r="F53" s="121" t="str">
        <f>IFERROR(VLOOKUP(C53,'Localidades Viviendas'!$A$1:$I$1256,5,),"")</f>
        <v/>
      </c>
      <c r="G53" s="121" t="str">
        <f>IFERROR(VLOOKUP(C53,'Localidades Viviendas'!$A$1:$I$1256,3,),"")</f>
        <v/>
      </c>
      <c r="H53" s="123"/>
      <c r="I53" s="123"/>
      <c r="J53" s="123"/>
      <c r="K53" s="123"/>
      <c r="L53" s="123"/>
      <c r="M53" s="123"/>
      <c r="N53" s="123"/>
      <c r="O53" s="123"/>
      <c r="P53" s="123"/>
      <c r="Q53" s="132"/>
      <c r="R53" s="131"/>
    </row>
    <row r="54" spans="1:18" ht="45" customHeight="1" x14ac:dyDescent="0.25">
      <c r="A54" s="36"/>
      <c r="B54" s="122" t="str">
        <f>IFERROR(VLOOKUP(A54,Empresas!$A$1:$B$30,2,),"")</f>
        <v/>
      </c>
      <c r="C54" s="35"/>
      <c r="D54" s="38" t="str">
        <f>IFERROR(VLOOKUP(C54,'Localidades Viviendas'!$A$1:$J$1256,10,),"")</f>
        <v/>
      </c>
      <c r="E54" s="121" t="str">
        <f>IFERROR(VLOOKUP(C54,'Localidades Viviendas'!$A$1:$I$1256,7,),"")</f>
        <v/>
      </c>
      <c r="F54" s="121" t="str">
        <f>IFERROR(VLOOKUP(C54,'Localidades Viviendas'!$A$1:$I$1256,5,),"")</f>
        <v/>
      </c>
      <c r="G54" s="121" t="str">
        <f>IFERROR(VLOOKUP(C54,'Localidades Viviendas'!$A$1:$I$1256,3,),"")</f>
        <v/>
      </c>
      <c r="H54" s="123"/>
      <c r="I54" s="123"/>
      <c r="J54" s="123"/>
      <c r="K54" s="123"/>
      <c r="L54" s="123"/>
      <c r="M54" s="123"/>
      <c r="N54" s="123"/>
      <c r="O54" s="123"/>
      <c r="P54" s="123"/>
      <c r="Q54" s="132"/>
      <c r="R54" s="131"/>
    </row>
    <row r="55" spans="1:18" ht="45" customHeight="1" x14ac:dyDescent="0.25">
      <c r="A55" s="36"/>
      <c r="B55" s="122" t="str">
        <f>IFERROR(VLOOKUP(A55,Empresas!$A$1:$B$30,2,),"")</f>
        <v/>
      </c>
      <c r="C55" s="35"/>
      <c r="D55" s="38" t="str">
        <f>IFERROR(VLOOKUP(C55,'Localidades Viviendas'!$A$1:$J$1256,10,),"")</f>
        <v/>
      </c>
      <c r="E55" s="121" t="str">
        <f>IFERROR(VLOOKUP(C55,'Localidades Viviendas'!$A$1:$I$1256,7,),"")</f>
        <v/>
      </c>
      <c r="F55" s="121" t="str">
        <f>IFERROR(VLOOKUP(C55,'Localidades Viviendas'!$A$1:$I$1256,5,),"")</f>
        <v/>
      </c>
      <c r="G55" s="121" t="str">
        <f>IFERROR(VLOOKUP(C55,'Localidades Viviendas'!$A$1:$I$1256,3,),"")</f>
        <v/>
      </c>
      <c r="H55" s="123"/>
      <c r="I55" s="123"/>
      <c r="J55" s="123"/>
      <c r="K55" s="123"/>
      <c r="L55" s="123"/>
      <c r="M55" s="123"/>
      <c r="N55" s="123"/>
      <c r="O55" s="123"/>
      <c r="P55" s="123"/>
      <c r="Q55" s="132"/>
      <c r="R55" s="131"/>
    </row>
    <row r="56" spans="1:18" ht="45" customHeight="1" x14ac:dyDescent="0.25">
      <c r="A56" s="36"/>
      <c r="B56" s="122" t="str">
        <f>IFERROR(VLOOKUP(A56,Empresas!$A$1:$B$30,2,),"")</f>
        <v/>
      </c>
      <c r="C56" s="35"/>
      <c r="D56" s="38" t="str">
        <f>IFERROR(VLOOKUP(C56,'Localidades Viviendas'!$A$1:$J$1256,10,),"")</f>
        <v/>
      </c>
      <c r="E56" s="121" t="str">
        <f>IFERROR(VLOOKUP(C56,'Localidades Viviendas'!$A$1:$I$1256,7,),"")</f>
        <v/>
      </c>
      <c r="F56" s="121" t="str">
        <f>IFERROR(VLOOKUP(C56,'Localidades Viviendas'!$A$1:$I$1256,5,),"")</f>
        <v/>
      </c>
      <c r="G56" s="121" t="str">
        <f>IFERROR(VLOOKUP(C56,'Localidades Viviendas'!$A$1:$I$1256,3,),"")</f>
        <v/>
      </c>
      <c r="H56" s="123"/>
      <c r="I56" s="123"/>
      <c r="J56" s="123"/>
      <c r="K56" s="123"/>
      <c r="L56" s="123"/>
      <c r="M56" s="123"/>
      <c r="N56" s="123"/>
      <c r="O56" s="123"/>
      <c r="P56" s="123"/>
      <c r="Q56" s="132"/>
      <c r="R56" s="131"/>
    </row>
    <row r="57" spans="1:18" ht="45" customHeight="1" x14ac:dyDescent="0.25">
      <c r="A57" s="36"/>
      <c r="B57" s="122" t="str">
        <f>IFERROR(VLOOKUP(A57,Empresas!$A$1:$B$30,2,),"")</f>
        <v/>
      </c>
      <c r="C57" s="35"/>
      <c r="D57" s="38" t="str">
        <f>IFERROR(VLOOKUP(C57,'Localidades Viviendas'!$A$1:$J$1256,10,),"")</f>
        <v/>
      </c>
      <c r="E57" s="121" t="str">
        <f>IFERROR(VLOOKUP(C57,'Localidades Viviendas'!$A$1:$I$1256,7,),"")</f>
        <v/>
      </c>
      <c r="F57" s="121" t="str">
        <f>IFERROR(VLOOKUP(C57,'Localidades Viviendas'!$A$1:$I$1256,5,),"")</f>
        <v/>
      </c>
      <c r="G57" s="121" t="str">
        <f>IFERROR(VLOOKUP(C57,'Localidades Viviendas'!$A$1:$I$1256,3,),"")</f>
        <v/>
      </c>
      <c r="H57" s="123"/>
      <c r="I57" s="123"/>
      <c r="J57" s="123"/>
      <c r="K57" s="123"/>
      <c r="L57" s="123"/>
      <c r="M57" s="123"/>
      <c r="N57" s="123"/>
      <c r="O57" s="123"/>
      <c r="P57" s="123"/>
      <c r="Q57" s="132"/>
      <c r="R57" s="131"/>
    </row>
    <row r="58" spans="1:18" ht="45" customHeight="1" x14ac:dyDescent="0.25">
      <c r="A58" s="36"/>
      <c r="B58" s="122" t="str">
        <f>IFERROR(VLOOKUP(A58,Empresas!$A$1:$B$30,2,),"")</f>
        <v/>
      </c>
      <c r="C58" s="35"/>
      <c r="D58" s="38" t="str">
        <f>IFERROR(VLOOKUP(C58,'Localidades Viviendas'!$A$1:$J$1256,10,),"")</f>
        <v/>
      </c>
      <c r="E58" s="121" t="str">
        <f>IFERROR(VLOOKUP(C58,'Localidades Viviendas'!$A$1:$I$1256,7,),"")</f>
        <v/>
      </c>
      <c r="F58" s="121" t="str">
        <f>IFERROR(VLOOKUP(C58,'Localidades Viviendas'!$A$1:$I$1256,5,),"")</f>
        <v/>
      </c>
      <c r="G58" s="121" t="str">
        <f>IFERROR(VLOOKUP(C58,'Localidades Viviendas'!$A$1:$I$1256,3,),"")</f>
        <v/>
      </c>
      <c r="H58" s="123"/>
      <c r="I58" s="123"/>
      <c r="J58" s="123"/>
      <c r="K58" s="123"/>
      <c r="L58" s="123"/>
      <c r="M58" s="123"/>
      <c r="N58" s="123"/>
      <c r="O58" s="123"/>
      <c r="P58" s="123"/>
      <c r="Q58" s="132"/>
      <c r="R58" s="131"/>
    </row>
    <row r="59" spans="1:18" ht="45" customHeight="1" x14ac:dyDescent="0.25">
      <c r="A59" s="36"/>
      <c r="B59" s="122" t="str">
        <f>IFERROR(VLOOKUP(A59,Empresas!$A$1:$B$30,2,),"")</f>
        <v/>
      </c>
      <c r="C59" s="35"/>
      <c r="D59" s="38" t="str">
        <f>IFERROR(VLOOKUP(C59,'Localidades Viviendas'!$A$1:$J$1256,10,),"")</f>
        <v/>
      </c>
      <c r="E59" s="121" t="str">
        <f>IFERROR(VLOOKUP(C59,'Localidades Viviendas'!$A$1:$I$1256,7,),"")</f>
        <v/>
      </c>
      <c r="F59" s="121" t="str">
        <f>IFERROR(VLOOKUP(C59,'Localidades Viviendas'!$A$1:$I$1256,5,),"")</f>
        <v/>
      </c>
      <c r="G59" s="121" t="str">
        <f>IFERROR(VLOOKUP(C59,'Localidades Viviendas'!$A$1:$I$1256,3,),"")</f>
        <v/>
      </c>
      <c r="H59" s="123"/>
      <c r="I59" s="123"/>
      <c r="J59" s="123"/>
      <c r="K59" s="123"/>
      <c r="L59" s="123"/>
      <c r="M59" s="123"/>
      <c r="N59" s="123"/>
      <c r="O59" s="123"/>
      <c r="P59" s="123"/>
      <c r="Q59" s="132"/>
      <c r="R59" s="131"/>
    </row>
    <row r="60" spans="1:18" ht="45" customHeight="1" x14ac:dyDescent="0.25">
      <c r="A60" s="36"/>
      <c r="B60" s="122" t="str">
        <f>IFERROR(VLOOKUP(A60,Empresas!$A$1:$B$30,2,),"")</f>
        <v/>
      </c>
      <c r="C60" s="35"/>
      <c r="D60" s="38" t="str">
        <f>IFERROR(VLOOKUP(C60,'Localidades Viviendas'!$A$1:$J$1256,10,),"")</f>
        <v/>
      </c>
      <c r="E60" s="121" t="str">
        <f>IFERROR(VLOOKUP(C60,'Localidades Viviendas'!$A$1:$I$1256,7,),"")</f>
        <v/>
      </c>
      <c r="F60" s="121" t="str">
        <f>IFERROR(VLOOKUP(C60,'Localidades Viviendas'!$A$1:$I$1256,5,),"")</f>
        <v/>
      </c>
      <c r="G60" s="121" t="str">
        <f>IFERROR(VLOOKUP(C60,'Localidades Viviendas'!$A$1:$I$1256,3,),"")</f>
        <v/>
      </c>
      <c r="H60" s="123"/>
      <c r="I60" s="123"/>
      <c r="J60" s="123"/>
      <c r="K60" s="123"/>
      <c r="L60" s="123"/>
      <c r="M60" s="123"/>
      <c r="N60" s="123"/>
      <c r="O60" s="123"/>
      <c r="P60" s="123"/>
      <c r="Q60" s="132"/>
      <c r="R60" s="131"/>
    </row>
    <row r="61" spans="1:18" ht="45" customHeight="1" x14ac:dyDescent="0.25">
      <c r="A61" s="36"/>
      <c r="B61" s="122" t="str">
        <f>IFERROR(VLOOKUP(A61,Empresas!$A$1:$B$30,2,),"")</f>
        <v/>
      </c>
      <c r="C61" s="35"/>
      <c r="D61" s="38" t="str">
        <f>IFERROR(VLOOKUP(C61,'Localidades Viviendas'!$A$1:$J$1256,10,),"")</f>
        <v/>
      </c>
      <c r="E61" s="121" t="str">
        <f>IFERROR(VLOOKUP(C61,'Localidades Viviendas'!$A$1:$I$1256,7,),"")</f>
        <v/>
      </c>
      <c r="F61" s="121" t="str">
        <f>IFERROR(VLOOKUP(C61,'Localidades Viviendas'!$A$1:$I$1256,5,),"")</f>
        <v/>
      </c>
      <c r="G61" s="121" t="str">
        <f>IFERROR(VLOOKUP(C61,'Localidades Viviendas'!$A$1:$I$1256,3,),"")</f>
        <v/>
      </c>
      <c r="H61" s="123"/>
      <c r="I61" s="123"/>
      <c r="J61" s="123"/>
      <c r="K61" s="123"/>
      <c r="L61" s="123"/>
      <c r="M61" s="123"/>
      <c r="N61" s="123"/>
      <c r="O61" s="123"/>
      <c r="P61" s="123"/>
      <c r="Q61" s="132"/>
      <c r="R61" s="131"/>
    </row>
    <row r="62" spans="1:18" ht="45" customHeight="1" x14ac:dyDescent="0.25">
      <c r="A62" s="36"/>
      <c r="B62" s="122" t="str">
        <f>IFERROR(VLOOKUP(A62,Empresas!$A$1:$B$30,2,),"")</f>
        <v/>
      </c>
      <c r="C62" s="35"/>
      <c r="D62" s="38" t="str">
        <f>IFERROR(VLOOKUP(C62,'Localidades Viviendas'!$A$1:$J$1256,10,),"")</f>
        <v/>
      </c>
      <c r="E62" s="121" t="str">
        <f>IFERROR(VLOOKUP(C62,'Localidades Viviendas'!$A$1:$I$1256,7,),"")</f>
        <v/>
      </c>
      <c r="F62" s="121" t="str">
        <f>IFERROR(VLOOKUP(C62,'Localidades Viviendas'!$A$1:$I$1256,5,),"")</f>
        <v/>
      </c>
      <c r="G62" s="121" t="str">
        <f>IFERROR(VLOOKUP(C62,'Localidades Viviendas'!$A$1:$I$1256,3,),"")</f>
        <v/>
      </c>
      <c r="H62" s="123"/>
      <c r="I62" s="123"/>
      <c r="J62" s="123"/>
      <c r="K62" s="123"/>
      <c r="L62" s="123"/>
      <c r="M62" s="123"/>
      <c r="N62" s="123"/>
      <c r="O62" s="123"/>
      <c r="P62" s="123"/>
      <c r="Q62" s="132"/>
      <c r="R62" s="131"/>
    </row>
    <row r="63" spans="1:18" ht="45" customHeight="1" x14ac:dyDescent="0.25">
      <c r="A63" s="36"/>
      <c r="B63" s="122" t="str">
        <f>IFERROR(VLOOKUP(A63,Empresas!$A$1:$B$30,2,),"")</f>
        <v/>
      </c>
      <c r="C63" s="35"/>
      <c r="D63" s="38" t="str">
        <f>IFERROR(VLOOKUP(C63,'Localidades Viviendas'!$A$1:$J$1256,10,),"")</f>
        <v/>
      </c>
      <c r="E63" s="121" t="str">
        <f>IFERROR(VLOOKUP(C63,'Localidades Viviendas'!$A$1:$I$1256,7,),"")</f>
        <v/>
      </c>
      <c r="F63" s="121" t="str">
        <f>IFERROR(VLOOKUP(C63,'Localidades Viviendas'!$A$1:$I$1256,5,),"")</f>
        <v/>
      </c>
      <c r="G63" s="121" t="str">
        <f>IFERROR(VLOOKUP(C63,'Localidades Viviendas'!$A$1:$I$1256,3,),"")</f>
        <v/>
      </c>
      <c r="H63" s="123"/>
      <c r="I63" s="123"/>
      <c r="J63" s="123"/>
      <c r="K63" s="123"/>
      <c r="L63" s="123"/>
      <c r="M63" s="123"/>
      <c r="N63" s="123"/>
      <c r="O63" s="123"/>
      <c r="P63" s="123"/>
      <c r="Q63" s="132"/>
      <c r="R63" s="131"/>
    </row>
    <row r="64" spans="1:18" ht="45" customHeight="1" x14ac:dyDescent="0.25">
      <c r="A64" s="36"/>
      <c r="B64" s="122" t="str">
        <f>IFERROR(VLOOKUP(A64,Empresas!$A$1:$B$30,2,),"")</f>
        <v/>
      </c>
      <c r="C64" s="35"/>
      <c r="D64" s="38" t="str">
        <f>IFERROR(VLOOKUP(C64,'Localidades Viviendas'!$A$1:$J$1256,10,),"")</f>
        <v/>
      </c>
      <c r="E64" s="121" t="str">
        <f>IFERROR(VLOOKUP(C64,'Localidades Viviendas'!$A$1:$I$1256,7,),"")</f>
        <v/>
      </c>
      <c r="F64" s="121" t="str">
        <f>IFERROR(VLOOKUP(C64,'Localidades Viviendas'!$A$1:$I$1256,5,),"")</f>
        <v/>
      </c>
      <c r="G64" s="121" t="str">
        <f>IFERROR(VLOOKUP(C64,'Localidades Viviendas'!$A$1:$I$1256,3,),"")</f>
        <v/>
      </c>
      <c r="H64" s="123"/>
      <c r="I64" s="123"/>
      <c r="J64" s="123"/>
      <c r="K64" s="123"/>
      <c r="L64" s="123"/>
      <c r="M64" s="123"/>
      <c r="N64" s="123"/>
      <c r="O64" s="123"/>
      <c r="P64" s="123"/>
      <c r="Q64" s="132"/>
      <c r="R64" s="131"/>
    </row>
    <row r="65" spans="1:18" ht="45" customHeight="1" x14ac:dyDescent="0.25">
      <c r="A65" s="36"/>
      <c r="B65" s="122" t="str">
        <f>IFERROR(VLOOKUP(A65,Empresas!$A$1:$B$30,2,),"")</f>
        <v/>
      </c>
      <c r="C65" s="35"/>
      <c r="D65" s="38" t="str">
        <f>IFERROR(VLOOKUP(C65,'Localidades Viviendas'!$A$1:$J$1256,10,),"")</f>
        <v/>
      </c>
      <c r="E65" s="121" t="str">
        <f>IFERROR(VLOOKUP(C65,'Localidades Viviendas'!$A$1:$I$1256,7,),"")</f>
        <v/>
      </c>
      <c r="F65" s="121" t="str">
        <f>IFERROR(VLOOKUP(C65,'Localidades Viviendas'!$A$1:$I$1256,5,),"")</f>
        <v/>
      </c>
      <c r="G65" s="121" t="str">
        <f>IFERROR(VLOOKUP(C65,'Localidades Viviendas'!$A$1:$I$1256,3,),"")</f>
        <v/>
      </c>
      <c r="H65" s="123"/>
      <c r="I65" s="123"/>
      <c r="J65" s="123"/>
      <c r="K65" s="123"/>
      <c r="L65" s="123"/>
      <c r="M65" s="123"/>
      <c r="N65" s="123"/>
      <c r="O65" s="123"/>
      <c r="P65" s="123"/>
      <c r="Q65" s="132"/>
      <c r="R65" s="131"/>
    </row>
    <row r="66" spans="1:18" ht="45" customHeight="1" x14ac:dyDescent="0.25">
      <c r="A66" s="36"/>
      <c r="B66" s="122" t="str">
        <f>IFERROR(VLOOKUP(A66,Empresas!$A$1:$B$30,2,),"")</f>
        <v/>
      </c>
      <c r="C66" s="35"/>
      <c r="D66" s="38" t="str">
        <f>IFERROR(VLOOKUP(C66,'Localidades Viviendas'!$A$1:$J$1256,10,),"")</f>
        <v/>
      </c>
      <c r="E66" s="121" t="str">
        <f>IFERROR(VLOOKUP(C66,'Localidades Viviendas'!$A$1:$I$1256,7,),"")</f>
        <v/>
      </c>
      <c r="F66" s="121" t="str">
        <f>IFERROR(VLOOKUP(C66,'Localidades Viviendas'!$A$1:$I$1256,5,),"")</f>
        <v/>
      </c>
      <c r="G66" s="121" t="str">
        <f>IFERROR(VLOOKUP(C66,'Localidades Viviendas'!$A$1:$I$1256,3,),"")</f>
        <v/>
      </c>
      <c r="H66" s="123"/>
      <c r="I66" s="123"/>
      <c r="J66" s="123"/>
      <c r="K66" s="123"/>
      <c r="L66" s="123"/>
      <c r="M66" s="123"/>
      <c r="N66" s="123"/>
      <c r="O66" s="123"/>
      <c r="P66" s="123"/>
      <c r="Q66" s="132"/>
      <c r="R66" s="131"/>
    </row>
    <row r="67" spans="1:18" ht="45" customHeight="1" x14ac:dyDescent="0.25">
      <c r="A67" s="36"/>
      <c r="B67" s="122" t="str">
        <f>IFERROR(VLOOKUP(A67,Empresas!$A$1:$B$30,2,),"")</f>
        <v/>
      </c>
      <c r="C67" s="35"/>
      <c r="D67" s="38" t="str">
        <f>IFERROR(VLOOKUP(C67,'Localidades Viviendas'!$A$1:$J$1256,10,),"")</f>
        <v/>
      </c>
      <c r="E67" s="121" t="str">
        <f>IFERROR(VLOOKUP(C67,'Localidades Viviendas'!$A$1:$I$1256,7,),"")</f>
        <v/>
      </c>
      <c r="F67" s="121" t="str">
        <f>IFERROR(VLOOKUP(C67,'Localidades Viviendas'!$A$1:$I$1256,5,),"")</f>
        <v/>
      </c>
      <c r="G67" s="121" t="str">
        <f>IFERROR(VLOOKUP(C67,'Localidades Viviendas'!$A$1:$I$1256,3,),"")</f>
        <v/>
      </c>
      <c r="H67" s="123"/>
      <c r="I67" s="123"/>
      <c r="J67" s="123"/>
      <c r="K67" s="123"/>
      <c r="L67" s="123"/>
      <c r="M67" s="123"/>
      <c r="N67" s="123"/>
      <c r="O67" s="123"/>
      <c r="P67" s="123"/>
      <c r="Q67" s="132"/>
      <c r="R67" s="131"/>
    </row>
    <row r="68" spans="1:18" ht="45" customHeight="1" x14ac:dyDescent="0.25">
      <c r="A68" s="36"/>
      <c r="B68" s="122" t="str">
        <f>IFERROR(VLOOKUP(A68,Empresas!$A$1:$B$30,2,),"")</f>
        <v/>
      </c>
      <c r="C68" s="35"/>
      <c r="D68" s="38" t="str">
        <f>IFERROR(VLOOKUP(C68,'Localidades Viviendas'!$A$1:$J$1256,10,),"")</f>
        <v/>
      </c>
      <c r="E68" s="121" t="str">
        <f>IFERROR(VLOOKUP(C68,'Localidades Viviendas'!$A$1:$I$1256,7,),"")</f>
        <v/>
      </c>
      <c r="F68" s="121" t="str">
        <f>IFERROR(VLOOKUP(C68,'Localidades Viviendas'!$A$1:$I$1256,5,),"")</f>
        <v/>
      </c>
      <c r="G68" s="121" t="str">
        <f>IFERROR(VLOOKUP(C68,'Localidades Viviendas'!$A$1:$I$1256,3,),"")</f>
        <v/>
      </c>
      <c r="H68" s="123"/>
      <c r="I68" s="123"/>
      <c r="J68" s="123"/>
      <c r="K68" s="123"/>
      <c r="L68" s="123"/>
      <c r="M68" s="123"/>
      <c r="N68" s="123"/>
      <c r="O68" s="123"/>
      <c r="P68" s="123"/>
      <c r="Q68" s="132"/>
      <c r="R68" s="131"/>
    </row>
    <row r="69" spans="1:18" ht="45" customHeight="1" x14ac:dyDescent="0.25">
      <c r="A69" s="36"/>
      <c r="B69" s="122" t="str">
        <f>IFERROR(VLOOKUP(A69,Empresas!$A$1:$B$30,2,),"")</f>
        <v/>
      </c>
      <c r="C69" s="35"/>
      <c r="D69" s="38" t="str">
        <f>IFERROR(VLOOKUP(C69,'Localidades Viviendas'!$A$1:$J$1256,10,),"")</f>
        <v/>
      </c>
      <c r="E69" s="121" t="str">
        <f>IFERROR(VLOOKUP(C69,'Localidades Viviendas'!$A$1:$I$1256,7,),"")</f>
        <v/>
      </c>
      <c r="F69" s="121" t="str">
        <f>IFERROR(VLOOKUP(C69,'Localidades Viviendas'!$A$1:$I$1256,5,),"")</f>
        <v/>
      </c>
      <c r="G69" s="121" t="str">
        <f>IFERROR(VLOOKUP(C69,'Localidades Viviendas'!$A$1:$I$1256,3,),"")</f>
        <v/>
      </c>
      <c r="H69" s="123"/>
      <c r="I69" s="123"/>
      <c r="J69" s="123"/>
      <c r="K69" s="123"/>
      <c r="L69" s="123"/>
      <c r="M69" s="123"/>
      <c r="N69" s="123"/>
      <c r="O69" s="123"/>
      <c r="P69" s="123"/>
      <c r="Q69" s="132"/>
      <c r="R69" s="131"/>
    </row>
    <row r="70" spans="1:18" ht="45" customHeight="1" x14ac:dyDescent="0.25">
      <c r="A70" s="36"/>
      <c r="B70" s="122" t="str">
        <f>IFERROR(VLOOKUP(A70,Empresas!$A$1:$B$30,2,),"")</f>
        <v/>
      </c>
      <c r="C70" s="35"/>
      <c r="D70" s="38" t="str">
        <f>IFERROR(VLOOKUP(C70,'Localidades Viviendas'!$A$1:$J$1256,10,),"")</f>
        <v/>
      </c>
      <c r="E70" s="121" t="str">
        <f>IFERROR(VLOOKUP(C70,'Localidades Viviendas'!$A$1:$I$1256,7,),"")</f>
        <v/>
      </c>
      <c r="F70" s="121" t="str">
        <f>IFERROR(VLOOKUP(C70,'Localidades Viviendas'!$A$1:$I$1256,5,),"")</f>
        <v/>
      </c>
      <c r="G70" s="121" t="str">
        <f>IFERROR(VLOOKUP(C70,'Localidades Viviendas'!$A$1:$I$1256,3,),"")</f>
        <v/>
      </c>
      <c r="H70" s="123"/>
      <c r="I70" s="123"/>
      <c r="J70" s="123"/>
      <c r="K70" s="123"/>
      <c r="L70" s="123"/>
      <c r="M70" s="123"/>
      <c r="N70" s="123"/>
      <c r="O70" s="123"/>
      <c r="P70" s="123"/>
      <c r="Q70" s="132"/>
      <c r="R70" s="131"/>
    </row>
    <row r="71" spans="1:18" ht="45" customHeight="1" x14ac:dyDescent="0.25">
      <c r="A71" s="36"/>
      <c r="B71" s="122" t="str">
        <f>IFERROR(VLOOKUP(A71,Empresas!$A$1:$B$30,2,),"")</f>
        <v/>
      </c>
      <c r="C71" s="35"/>
      <c r="D71" s="38" t="str">
        <f>IFERROR(VLOOKUP(C71,'Localidades Viviendas'!$A$1:$J$1256,10,),"")</f>
        <v/>
      </c>
      <c r="E71" s="121" t="str">
        <f>IFERROR(VLOOKUP(C71,'Localidades Viviendas'!$A$1:$I$1256,7,),"")</f>
        <v/>
      </c>
      <c r="F71" s="121" t="str">
        <f>IFERROR(VLOOKUP(C71,'Localidades Viviendas'!$A$1:$I$1256,5,),"")</f>
        <v/>
      </c>
      <c r="G71" s="121" t="str">
        <f>IFERROR(VLOOKUP(C71,'Localidades Viviendas'!$A$1:$I$1256,3,),"")</f>
        <v/>
      </c>
      <c r="H71" s="123"/>
      <c r="I71" s="123"/>
      <c r="J71" s="123"/>
      <c r="K71" s="123"/>
      <c r="L71" s="123"/>
      <c r="M71" s="123"/>
      <c r="N71" s="123"/>
      <c r="O71" s="123"/>
      <c r="P71" s="123"/>
      <c r="Q71" s="132"/>
      <c r="R71" s="131"/>
    </row>
    <row r="72" spans="1:18" ht="45" customHeight="1" x14ac:dyDescent="0.25">
      <c r="A72" s="36"/>
      <c r="B72" s="122" t="str">
        <f>IFERROR(VLOOKUP(A72,Empresas!$A$1:$B$30,2,),"")</f>
        <v/>
      </c>
      <c r="C72" s="35"/>
      <c r="D72" s="38" t="str">
        <f>IFERROR(VLOOKUP(C72,'Localidades Viviendas'!$A$1:$J$1256,10,),"")</f>
        <v/>
      </c>
      <c r="E72" s="121" t="str">
        <f>IFERROR(VLOOKUP(C72,'Localidades Viviendas'!$A$1:$I$1256,7,),"")</f>
        <v/>
      </c>
      <c r="F72" s="121" t="str">
        <f>IFERROR(VLOOKUP(C72,'Localidades Viviendas'!$A$1:$I$1256,5,),"")</f>
        <v/>
      </c>
      <c r="G72" s="121" t="str">
        <f>IFERROR(VLOOKUP(C72,'Localidades Viviendas'!$A$1:$I$1256,3,),"")</f>
        <v/>
      </c>
      <c r="H72" s="123"/>
      <c r="I72" s="123"/>
      <c r="J72" s="123"/>
      <c r="K72" s="123"/>
      <c r="L72" s="123"/>
      <c r="M72" s="123"/>
      <c r="N72" s="123"/>
      <c r="O72" s="123"/>
      <c r="P72" s="123"/>
      <c r="Q72" s="132"/>
      <c r="R72" s="131"/>
    </row>
    <row r="73" spans="1:18" ht="45" customHeight="1" x14ac:dyDescent="0.25">
      <c r="A73" s="36"/>
      <c r="B73" s="122" t="str">
        <f>IFERROR(VLOOKUP(A73,Empresas!$A$1:$B$30,2,),"")</f>
        <v/>
      </c>
      <c r="C73" s="35"/>
      <c r="D73" s="38" t="str">
        <f>IFERROR(VLOOKUP(C73,'Localidades Viviendas'!$A$1:$J$1256,10,),"")</f>
        <v/>
      </c>
      <c r="E73" s="121" t="str">
        <f>IFERROR(VLOOKUP(C73,'Localidades Viviendas'!$A$1:$I$1256,7,),"")</f>
        <v/>
      </c>
      <c r="F73" s="121" t="str">
        <f>IFERROR(VLOOKUP(C73,'Localidades Viviendas'!$A$1:$I$1256,5,),"")</f>
        <v/>
      </c>
      <c r="G73" s="121" t="str">
        <f>IFERROR(VLOOKUP(C73,'Localidades Viviendas'!$A$1:$I$1256,3,),"")</f>
        <v/>
      </c>
      <c r="H73" s="123"/>
      <c r="I73" s="123"/>
      <c r="J73" s="123"/>
      <c r="K73" s="123"/>
      <c r="L73" s="123"/>
      <c r="M73" s="123"/>
      <c r="N73" s="123"/>
      <c r="O73" s="123"/>
      <c r="P73" s="123"/>
      <c r="Q73" s="132"/>
      <c r="R73" s="131"/>
    </row>
    <row r="74" spans="1:18" ht="45" customHeight="1" x14ac:dyDescent="0.25">
      <c r="A74" s="36"/>
      <c r="B74" s="122" t="str">
        <f>IFERROR(VLOOKUP(A74,Empresas!$A$1:$B$30,2,),"")</f>
        <v/>
      </c>
      <c r="C74" s="35"/>
      <c r="D74" s="38" t="str">
        <f>IFERROR(VLOOKUP(C74,'Localidades Viviendas'!$A$1:$J$1256,10,),"")</f>
        <v/>
      </c>
      <c r="E74" s="121" t="str">
        <f>IFERROR(VLOOKUP(C74,'Localidades Viviendas'!$A$1:$I$1256,7,),"")</f>
        <v/>
      </c>
      <c r="F74" s="121" t="str">
        <f>IFERROR(VLOOKUP(C74,'Localidades Viviendas'!$A$1:$I$1256,5,),"")</f>
        <v/>
      </c>
      <c r="G74" s="121" t="str">
        <f>IFERROR(VLOOKUP(C74,'Localidades Viviendas'!$A$1:$I$1256,3,),"")</f>
        <v/>
      </c>
      <c r="H74" s="123"/>
      <c r="I74" s="123"/>
      <c r="J74" s="123"/>
      <c r="K74" s="123"/>
      <c r="L74" s="123"/>
      <c r="M74" s="123"/>
      <c r="N74" s="123"/>
      <c r="O74" s="123"/>
      <c r="P74" s="123"/>
      <c r="Q74" s="132"/>
      <c r="R74" s="131"/>
    </row>
    <row r="75" spans="1:18" ht="45" customHeight="1" x14ac:dyDescent="0.25">
      <c r="A75" s="36"/>
      <c r="B75" s="122" t="str">
        <f>IFERROR(VLOOKUP(A75,Empresas!$A$1:$B$30,2,),"")</f>
        <v/>
      </c>
      <c r="C75" s="35"/>
      <c r="D75" s="38" t="str">
        <f>IFERROR(VLOOKUP(C75,'Localidades Viviendas'!$A$1:$J$1256,10,),"")</f>
        <v/>
      </c>
      <c r="E75" s="121" t="str">
        <f>IFERROR(VLOOKUP(C75,'Localidades Viviendas'!$A$1:$I$1256,7,),"")</f>
        <v/>
      </c>
      <c r="F75" s="121" t="str">
        <f>IFERROR(VLOOKUP(C75,'Localidades Viviendas'!$A$1:$I$1256,5,),"")</f>
        <v/>
      </c>
      <c r="G75" s="121" t="str">
        <f>IFERROR(VLOOKUP(C75,'Localidades Viviendas'!$A$1:$I$1256,3,),"")</f>
        <v/>
      </c>
      <c r="H75" s="123"/>
      <c r="I75" s="123"/>
      <c r="J75" s="123"/>
      <c r="K75" s="123"/>
      <c r="L75" s="123"/>
      <c r="M75" s="123"/>
      <c r="N75" s="123"/>
      <c r="O75" s="123"/>
      <c r="P75" s="123"/>
      <c r="Q75" s="132"/>
      <c r="R75" s="131"/>
    </row>
    <row r="76" spans="1:18" ht="45" customHeight="1" x14ac:dyDescent="0.25">
      <c r="A76" s="36"/>
      <c r="B76" s="122" t="str">
        <f>IFERROR(VLOOKUP(A76,Empresas!$A$1:$B$30,2,),"")</f>
        <v/>
      </c>
      <c r="C76" s="35"/>
      <c r="D76" s="38" t="str">
        <f>IFERROR(VLOOKUP(C76,'Localidades Viviendas'!$A$1:$J$1256,10,),"")</f>
        <v/>
      </c>
      <c r="E76" s="121" t="str">
        <f>IFERROR(VLOOKUP(C76,'Localidades Viviendas'!$A$1:$I$1256,7,),"")</f>
        <v/>
      </c>
      <c r="F76" s="121" t="str">
        <f>IFERROR(VLOOKUP(C76,'Localidades Viviendas'!$A$1:$I$1256,5,),"")</f>
        <v/>
      </c>
      <c r="G76" s="121" t="str">
        <f>IFERROR(VLOOKUP(C76,'Localidades Viviendas'!$A$1:$I$1256,3,),"")</f>
        <v/>
      </c>
      <c r="H76" s="123"/>
      <c r="I76" s="123"/>
      <c r="J76" s="123"/>
      <c r="K76" s="123"/>
      <c r="L76" s="123"/>
      <c r="M76" s="123"/>
      <c r="N76" s="123"/>
      <c r="O76" s="123"/>
      <c r="P76" s="123"/>
      <c r="Q76" s="132"/>
      <c r="R76" s="131"/>
    </row>
    <row r="77" spans="1:18" ht="45" customHeight="1" x14ac:dyDescent="0.25">
      <c r="A77" s="36"/>
      <c r="B77" s="122" t="str">
        <f>IFERROR(VLOOKUP(A77,Empresas!$A$1:$B$30,2,),"")</f>
        <v/>
      </c>
      <c r="C77" s="35"/>
      <c r="D77" s="38" t="str">
        <f>IFERROR(VLOOKUP(C77,'Localidades Viviendas'!$A$1:$J$1256,10,),"")</f>
        <v/>
      </c>
      <c r="E77" s="121" t="str">
        <f>IFERROR(VLOOKUP(C77,'Localidades Viviendas'!$A$1:$I$1256,7,),"")</f>
        <v/>
      </c>
      <c r="F77" s="121" t="str">
        <f>IFERROR(VLOOKUP(C77,'Localidades Viviendas'!$A$1:$I$1256,5,),"")</f>
        <v/>
      </c>
      <c r="G77" s="121" t="str">
        <f>IFERROR(VLOOKUP(C77,'Localidades Viviendas'!$A$1:$I$1256,3,),"")</f>
        <v/>
      </c>
      <c r="H77" s="123"/>
      <c r="I77" s="123"/>
      <c r="J77" s="123"/>
      <c r="K77" s="123"/>
      <c r="L77" s="123"/>
      <c r="M77" s="123"/>
      <c r="N77" s="123"/>
      <c r="O77" s="123"/>
      <c r="P77" s="123"/>
      <c r="Q77" s="132"/>
      <c r="R77" s="131"/>
    </row>
    <row r="78" spans="1:18" ht="45" customHeight="1" x14ac:dyDescent="0.25">
      <c r="A78" s="36"/>
      <c r="B78" s="122" t="str">
        <f>IFERROR(VLOOKUP(A78,Empresas!$A$1:$B$30,2,),"")</f>
        <v/>
      </c>
      <c r="C78" s="35"/>
      <c r="D78" s="38" t="str">
        <f>IFERROR(VLOOKUP(C78,'Localidades Viviendas'!$A$1:$J$1256,10,),"")</f>
        <v/>
      </c>
      <c r="E78" s="121" t="str">
        <f>IFERROR(VLOOKUP(C78,'Localidades Viviendas'!$A$1:$I$1256,7,),"")</f>
        <v/>
      </c>
      <c r="F78" s="121" t="str">
        <f>IFERROR(VLOOKUP(C78,'Localidades Viviendas'!$A$1:$I$1256,5,),"")</f>
        <v/>
      </c>
      <c r="G78" s="121" t="str">
        <f>IFERROR(VLOOKUP(C78,'Localidades Viviendas'!$A$1:$I$1256,3,),"")</f>
        <v/>
      </c>
      <c r="H78" s="123"/>
      <c r="I78" s="123"/>
      <c r="J78" s="123"/>
      <c r="K78" s="123"/>
      <c r="L78" s="123"/>
      <c r="M78" s="123"/>
      <c r="N78" s="123"/>
      <c r="O78" s="123"/>
      <c r="P78" s="123"/>
      <c r="Q78" s="132"/>
      <c r="R78" s="131"/>
    </row>
    <row r="79" spans="1:18" ht="45" customHeight="1" x14ac:dyDescent="0.25">
      <c r="A79" s="36"/>
      <c r="B79" s="122" t="str">
        <f>IFERROR(VLOOKUP(A79,Empresas!$A$1:$B$30,2,),"")</f>
        <v/>
      </c>
      <c r="C79" s="35"/>
      <c r="D79" s="38" t="str">
        <f>IFERROR(VLOOKUP(C79,'Localidades Viviendas'!$A$1:$J$1256,10,),"")</f>
        <v/>
      </c>
      <c r="E79" s="121" t="str">
        <f>IFERROR(VLOOKUP(C79,'Localidades Viviendas'!$A$1:$I$1256,7,),"")</f>
        <v/>
      </c>
      <c r="F79" s="121" t="str">
        <f>IFERROR(VLOOKUP(C79,'Localidades Viviendas'!$A$1:$I$1256,5,),"")</f>
        <v/>
      </c>
      <c r="G79" s="121" t="str">
        <f>IFERROR(VLOOKUP(C79,'Localidades Viviendas'!$A$1:$I$1256,3,),"")</f>
        <v/>
      </c>
      <c r="H79" s="123"/>
      <c r="I79" s="123"/>
      <c r="J79" s="123"/>
      <c r="K79" s="123"/>
      <c r="L79" s="123"/>
      <c r="M79" s="123"/>
      <c r="N79" s="123"/>
      <c r="O79" s="123"/>
      <c r="P79" s="123"/>
      <c r="Q79" s="132"/>
      <c r="R79" s="131"/>
    </row>
    <row r="80" spans="1:18" ht="45" customHeight="1" x14ac:dyDescent="0.25">
      <c r="A80" s="36"/>
      <c r="B80" s="122" t="str">
        <f>IFERROR(VLOOKUP(A80,Empresas!$A$1:$B$30,2,),"")</f>
        <v/>
      </c>
      <c r="C80" s="35"/>
      <c r="D80" s="38" t="str">
        <f>IFERROR(VLOOKUP(C80,'Localidades Viviendas'!$A$1:$J$1256,10,),"")</f>
        <v/>
      </c>
      <c r="E80" s="121" t="str">
        <f>IFERROR(VLOOKUP(C80,'Localidades Viviendas'!$A$1:$I$1256,7,),"")</f>
        <v/>
      </c>
      <c r="F80" s="121" t="str">
        <f>IFERROR(VLOOKUP(C80,'Localidades Viviendas'!$A$1:$I$1256,5,),"")</f>
        <v/>
      </c>
      <c r="G80" s="121" t="str">
        <f>IFERROR(VLOOKUP(C80,'Localidades Viviendas'!$A$1:$I$1256,3,),"")</f>
        <v/>
      </c>
      <c r="H80" s="123"/>
      <c r="I80" s="123"/>
      <c r="J80" s="123"/>
      <c r="K80" s="123"/>
      <c r="L80" s="123"/>
      <c r="M80" s="123"/>
      <c r="N80" s="123"/>
      <c r="O80" s="123"/>
      <c r="P80" s="123"/>
      <c r="Q80" s="132"/>
      <c r="R80" s="131"/>
    </row>
    <row r="81" spans="1:18" ht="45" customHeight="1" x14ac:dyDescent="0.25">
      <c r="A81" s="36"/>
      <c r="B81" s="122" t="str">
        <f>IFERROR(VLOOKUP(A81,Empresas!$A$1:$B$30,2,),"")</f>
        <v/>
      </c>
      <c r="C81" s="35"/>
      <c r="D81" s="38" t="str">
        <f>IFERROR(VLOOKUP(C81,'Localidades Viviendas'!$A$1:$J$1256,10,),"")</f>
        <v/>
      </c>
      <c r="E81" s="121" t="str">
        <f>IFERROR(VLOOKUP(C81,'Localidades Viviendas'!$A$1:$I$1256,7,),"")</f>
        <v/>
      </c>
      <c r="F81" s="121" t="str">
        <f>IFERROR(VLOOKUP(C81,'Localidades Viviendas'!$A$1:$I$1256,5,),"")</f>
        <v/>
      </c>
      <c r="G81" s="121" t="str">
        <f>IFERROR(VLOOKUP(C81,'Localidades Viviendas'!$A$1:$I$1256,3,),"")</f>
        <v/>
      </c>
      <c r="H81" s="123"/>
      <c r="I81" s="123"/>
      <c r="J81" s="123"/>
      <c r="K81" s="123"/>
      <c r="L81" s="123"/>
      <c r="M81" s="123"/>
      <c r="N81" s="123"/>
      <c r="O81" s="123"/>
      <c r="P81" s="123"/>
      <c r="Q81" s="132"/>
      <c r="R81" s="131"/>
    </row>
    <row r="82" spans="1:18" ht="45" customHeight="1" x14ac:dyDescent="0.25">
      <c r="A82" s="36"/>
      <c r="B82" s="122" t="str">
        <f>IFERROR(VLOOKUP(A82,Empresas!$A$1:$B$30,2,),"")</f>
        <v/>
      </c>
      <c r="C82" s="35"/>
      <c r="D82" s="38" t="str">
        <f>IFERROR(VLOOKUP(C82,'Localidades Viviendas'!$A$1:$J$1256,10,),"")</f>
        <v/>
      </c>
      <c r="E82" s="121" t="str">
        <f>IFERROR(VLOOKUP(C82,'Localidades Viviendas'!$A$1:$I$1256,7,),"")</f>
        <v/>
      </c>
      <c r="F82" s="121" t="str">
        <f>IFERROR(VLOOKUP(C82,'Localidades Viviendas'!$A$1:$I$1256,5,),"")</f>
        <v/>
      </c>
      <c r="G82" s="121" t="str">
        <f>IFERROR(VLOOKUP(C82,'Localidades Viviendas'!$A$1:$I$1256,3,),"")</f>
        <v/>
      </c>
      <c r="H82" s="123"/>
      <c r="I82" s="123"/>
      <c r="J82" s="123"/>
      <c r="K82" s="123"/>
      <c r="L82" s="123"/>
      <c r="M82" s="123"/>
      <c r="N82" s="123"/>
      <c r="O82" s="123"/>
      <c r="P82" s="123"/>
      <c r="Q82" s="132"/>
      <c r="R82" s="131"/>
    </row>
    <row r="83" spans="1:18" ht="45" customHeight="1" x14ac:dyDescent="0.25">
      <c r="A83" s="36"/>
      <c r="B83" s="122" t="str">
        <f>IFERROR(VLOOKUP(A83,Empresas!$A$1:$B$30,2,),"")</f>
        <v/>
      </c>
      <c r="C83" s="35"/>
      <c r="D83" s="38" t="str">
        <f>IFERROR(VLOOKUP(C83,'Localidades Viviendas'!$A$1:$J$1256,10,),"")</f>
        <v/>
      </c>
      <c r="E83" s="121" t="str">
        <f>IFERROR(VLOOKUP(C83,'Localidades Viviendas'!$A$1:$I$1256,7,),"")</f>
        <v/>
      </c>
      <c r="F83" s="121" t="str">
        <f>IFERROR(VLOOKUP(C83,'Localidades Viviendas'!$A$1:$I$1256,5,),"")</f>
        <v/>
      </c>
      <c r="G83" s="121" t="str">
        <f>IFERROR(VLOOKUP(C83,'Localidades Viviendas'!$A$1:$I$1256,3,),"")</f>
        <v/>
      </c>
      <c r="H83" s="123"/>
      <c r="I83" s="123"/>
      <c r="J83" s="123"/>
      <c r="K83" s="123"/>
      <c r="L83" s="123"/>
      <c r="M83" s="123"/>
      <c r="N83" s="123"/>
      <c r="O83" s="123"/>
      <c r="P83" s="123"/>
      <c r="Q83" s="132"/>
      <c r="R83" s="131"/>
    </row>
    <row r="84" spans="1:18" ht="45" customHeight="1" x14ac:dyDescent="0.25">
      <c r="A84" s="36"/>
      <c r="B84" s="122" t="str">
        <f>IFERROR(VLOOKUP(A84,Empresas!$A$1:$B$30,2,),"")</f>
        <v/>
      </c>
      <c r="C84" s="35"/>
      <c r="D84" s="38" t="str">
        <f>IFERROR(VLOOKUP(C84,'Localidades Viviendas'!$A$1:$J$1256,10,),"")</f>
        <v/>
      </c>
      <c r="E84" s="121" t="str">
        <f>IFERROR(VLOOKUP(C84,'Localidades Viviendas'!$A$1:$I$1256,7,),"")</f>
        <v/>
      </c>
      <c r="F84" s="121" t="str">
        <f>IFERROR(VLOOKUP(C84,'Localidades Viviendas'!$A$1:$I$1256,5,),"")</f>
        <v/>
      </c>
      <c r="G84" s="121" t="str">
        <f>IFERROR(VLOOKUP(C84,'Localidades Viviendas'!$A$1:$I$1256,3,),"")</f>
        <v/>
      </c>
      <c r="H84" s="123"/>
      <c r="I84" s="123"/>
      <c r="J84" s="123"/>
      <c r="K84" s="123"/>
      <c r="L84" s="123"/>
      <c r="M84" s="123"/>
      <c r="N84" s="123"/>
      <c r="O84" s="123"/>
      <c r="P84" s="123"/>
      <c r="Q84" s="132"/>
      <c r="R84" s="131"/>
    </row>
    <row r="85" spans="1:18" ht="45" customHeight="1" x14ac:dyDescent="0.25">
      <c r="A85" s="36"/>
      <c r="B85" s="122" t="str">
        <f>IFERROR(VLOOKUP(A85,Empresas!$A$1:$B$30,2,),"")</f>
        <v/>
      </c>
      <c r="C85" s="35"/>
      <c r="D85" s="38" t="str">
        <f>IFERROR(VLOOKUP(C85,'Localidades Viviendas'!$A$1:$J$1256,10,),"")</f>
        <v/>
      </c>
      <c r="E85" s="121" t="str">
        <f>IFERROR(VLOOKUP(C85,'Localidades Viviendas'!$A$1:$I$1256,7,),"")</f>
        <v/>
      </c>
      <c r="F85" s="121" t="str">
        <f>IFERROR(VLOOKUP(C85,'Localidades Viviendas'!$A$1:$I$1256,5,),"")</f>
        <v/>
      </c>
      <c r="G85" s="121" t="str">
        <f>IFERROR(VLOOKUP(C85,'Localidades Viviendas'!$A$1:$I$1256,3,),"")</f>
        <v/>
      </c>
      <c r="H85" s="123"/>
      <c r="I85" s="123"/>
      <c r="J85" s="123"/>
      <c r="K85" s="123"/>
      <c r="L85" s="123"/>
      <c r="M85" s="123"/>
      <c r="N85" s="123"/>
      <c r="O85" s="123"/>
      <c r="P85" s="123"/>
      <c r="Q85" s="132"/>
      <c r="R85" s="131"/>
    </row>
    <row r="86" spans="1:18" ht="45" customHeight="1" x14ac:dyDescent="0.25">
      <c r="A86" s="36"/>
      <c r="B86" s="122" t="str">
        <f>IFERROR(VLOOKUP(A86,Empresas!$A$1:$B$30,2,),"")</f>
        <v/>
      </c>
      <c r="C86" s="35"/>
      <c r="D86" s="38" t="str">
        <f>IFERROR(VLOOKUP(C86,'Localidades Viviendas'!$A$1:$J$1256,10,),"")</f>
        <v/>
      </c>
      <c r="E86" s="121" t="str">
        <f>IFERROR(VLOOKUP(C86,'Localidades Viviendas'!$A$1:$I$1256,7,),"")</f>
        <v/>
      </c>
      <c r="F86" s="121" t="str">
        <f>IFERROR(VLOOKUP(C86,'Localidades Viviendas'!$A$1:$I$1256,5,),"")</f>
        <v/>
      </c>
      <c r="G86" s="121" t="str">
        <f>IFERROR(VLOOKUP(C86,'Localidades Viviendas'!$A$1:$I$1256,3,),"")</f>
        <v/>
      </c>
      <c r="H86" s="123"/>
      <c r="I86" s="123"/>
      <c r="J86" s="123"/>
      <c r="K86" s="123"/>
      <c r="L86" s="123"/>
      <c r="M86" s="123"/>
      <c r="N86" s="123"/>
      <c r="O86" s="123"/>
      <c r="P86" s="123"/>
      <c r="Q86" s="132"/>
      <c r="R86" s="131"/>
    </row>
    <row r="87" spans="1:18" ht="45" customHeight="1" x14ac:dyDescent="0.25">
      <c r="A87" s="36"/>
      <c r="B87" s="122" t="str">
        <f>IFERROR(VLOOKUP(A87,Empresas!$A$1:$B$30,2,),"")</f>
        <v/>
      </c>
      <c r="C87" s="35"/>
      <c r="D87" s="38" t="str">
        <f>IFERROR(VLOOKUP(C87,'Localidades Viviendas'!$A$1:$J$1256,10,),"")</f>
        <v/>
      </c>
      <c r="E87" s="121" t="str">
        <f>IFERROR(VLOOKUP(C87,'Localidades Viviendas'!$A$1:$I$1256,7,),"")</f>
        <v/>
      </c>
      <c r="F87" s="121" t="str">
        <f>IFERROR(VLOOKUP(C87,'Localidades Viviendas'!$A$1:$I$1256,5,),"")</f>
        <v/>
      </c>
      <c r="G87" s="121" t="str">
        <f>IFERROR(VLOOKUP(C87,'Localidades Viviendas'!$A$1:$I$1256,3,),"")</f>
        <v/>
      </c>
      <c r="H87" s="123"/>
      <c r="I87" s="123"/>
      <c r="J87" s="123"/>
      <c r="K87" s="123"/>
      <c r="L87" s="123"/>
      <c r="M87" s="123"/>
      <c r="N87" s="123"/>
      <c r="O87" s="123"/>
      <c r="P87" s="123"/>
      <c r="Q87" s="132"/>
      <c r="R87" s="131"/>
    </row>
    <row r="88" spans="1:18" ht="45" customHeight="1" x14ac:dyDescent="0.25">
      <c r="A88" s="36"/>
      <c r="B88" s="122" t="str">
        <f>IFERROR(VLOOKUP(A88,Empresas!$A$1:$B$30,2,),"")</f>
        <v/>
      </c>
      <c r="C88" s="35"/>
      <c r="D88" s="38" t="str">
        <f>IFERROR(VLOOKUP(C88,'Localidades Viviendas'!$A$1:$J$1256,10,),"")</f>
        <v/>
      </c>
      <c r="E88" s="121" t="str">
        <f>IFERROR(VLOOKUP(C88,'Localidades Viviendas'!$A$1:$I$1256,7,),"")</f>
        <v/>
      </c>
      <c r="F88" s="121" t="str">
        <f>IFERROR(VLOOKUP(C88,'Localidades Viviendas'!$A$1:$I$1256,5,),"")</f>
        <v/>
      </c>
      <c r="G88" s="121" t="str">
        <f>IFERROR(VLOOKUP(C88,'Localidades Viviendas'!$A$1:$I$1256,3,),"")</f>
        <v/>
      </c>
      <c r="H88" s="123"/>
      <c r="I88" s="123"/>
      <c r="J88" s="123"/>
      <c r="K88" s="123"/>
      <c r="L88" s="123"/>
      <c r="M88" s="123"/>
      <c r="N88" s="123"/>
      <c r="O88" s="123"/>
      <c r="P88" s="123"/>
      <c r="Q88" s="132"/>
      <c r="R88" s="131"/>
    </row>
    <row r="89" spans="1:18" ht="45" customHeight="1" x14ac:dyDescent="0.25">
      <c r="A89" s="36"/>
      <c r="B89" s="122" t="str">
        <f>IFERROR(VLOOKUP(A89,Empresas!$A$1:$B$30,2,),"")</f>
        <v/>
      </c>
      <c r="C89" s="35"/>
      <c r="D89" s="38" t="str">
        <f>IFERROR(VLOOKUP(C89,'Localidades Viviendas'!$A$1:$J$1256,10,),"")</f>
        <v/>
      </c>
      <c r="E89" s="121" t="str">
        <f>IFERROR(VLOOKUP(C89,'Localidades Viviendas'!$A$1:$I$1256,7,),"")</f>
        <v/>
      </c>
      <c r="F89" s="121" t="str">
        <f>IFERROR(VLOOKUP(C89,'Localidades Viviendas'!$A$1:$I$1256,5,),"")</f>
        <v/>
      </c>
      <c r="G89" s="121" t="str">
        <f>IFERROR(VLOOKUP(C89,'Localidades Viviendas'!$A$1:$I$1256,3,),"")</f>
        <v/>
      </c>
      <c r="H89" s="123"/>
      <c r="I89" s="123"/>
      <c r="J89" s="123"/>
      <c r="K89" s="123"/>
      <c r="L89" s="123"/>
      <c r="M89" s="123"/>
      <c r="N89" s="123"/>
      <c r="O89" s="123"/>
      <c r="P89" s="123"/>
      <c r="Q89" s="132"/>
      <c r="R89" s="131"/>
    </row>
    <row r="90" spans="1:18" ht="45" customHeight="1" x14ac:dyDescent="0.25">
      <c r="A90" s="36"/>
      <c r="B90" s="122" t="str">
        <f>IFERROR(VLOOKUP(A90,Empresas!$A$1:$B$30,2,),"")</f>
        <v/>
      </c>
      <c r="C90" s="35"/>
      <c r="D90" s="38" t="str">
        <f>IFERROR(VLOOKUP(C90,'Localidades Viviendas'!$A$1:$J$1256,10,),"")</f>
        <v/>
      </c>
      <c r="E90" s="121" t="str">
        <f>IFERROR(VLOOKUP(C90,'Localidades Viviendas'!$A$1:$I$1256,7,),"")</f>
        <v/>
      </c>
      <c r="F90" s="121" t="str">
        <f>IFERROR(VLOOKUP(C90,'Localidades Viviendas'!$A$1:$I$1256,5,),"")</f>
        <v/>
      </c>
      <c r="G90" s="121" t="str">
        <f>IFERROR(VLOOKUP(C90,'Localidades Viviendas'!$A$1:$I$1256,3,),"")</f>
        <v/>
      </c>
      <c r="H90" s="123"/>
      <c r="I90" s="123"/>
      <c r="J90" s="123"/>
      <c r="K90" s="123"/>
      <c r="L90" s="123"/>
      <c r="M90" s="123"/>
      <c r="N90" s="123"/>
      <c r="O90" s="123"/>
      <c r="P90" s="123"/>
      <c r="Q90" s="132"/>
      <c r="R90" s="131"/>
    </row>
    <row r="91" spans="1:18" ht="45" customHeight="1" x14ac:dyDescent="0.25">
      <c r="A91" s="36"/>
      <c r="B91" s="122" t="str">
        <f>IFERROR(VLOOKUP(A91,Empresas!$A$1:$B$30,2,),"")</f>
        <v/>
      </c>
      <c r="C91" s="35"/>
      <c r="D91" s="38" t="str">
        <f>IFERROR(VLOOKUP(C91,'Localidades Viviendas'!$A$1:$J$1256,10,),"")</f>
        <v/>
      </c>
      <c r="E91" s="121" t="str">
        <f>IFERROR(VLOOKUP(C91,'Localidades Viviendas'!$A$1:$I$1256,7,),"")</f>
        <v/>
      </c>
      <c r="F91" s="121" t="str">
        <f>IFERROR(VLOOKUP(C91,'Localidades Viviendas'!$A$1:$I$1256,5,),"")</f>
        <v/>
      </c>
      <c r="G91" s="121" t="str">
        <f>IFERROR(VLOOKUP(C91,'Localidades Viviendas'!$A$1:$I$1256,3,),"")</f>
        <v/>
      </c>
      <c r="H91" s="123"/>
      <c r="I91" s="123"/>
      <c r="J91" s="123"/>
      <c r="K91" s="123"/>
      <c r="L91" s="123"/>
      <c r="M91" s="123"/>
      <c r="N91" s="123"/>
      <c r="O91" s="123"/>
      <c r="P91" s="123"/>
      <c r="Q91" s="132"/>
      <c r="R91" s="131"/>
    </row>
    <row r="92" spans="1:18" ht="45" customHeight="1" x14ac:dyDescent="0.25">
      <c r="A92" s="36"/>
      <c r="B92" s="122" t="str">
        <f>IFERROR(VLOOKUP(A92,Empresas!$A$1:$B$30,2,),"")</f>
        <v/>
      </c>
      <c r="C92" s="35"/>
      <c r="D92" s="38" t="str">
        <f>IFERROR(VLOOKUP(C92,'Localidades Viviendas'!$A$1:$J$1256,10,),"")</f>
        <v/>
      </c>
      <c r="E92" s="121" t="str">
        <f>IFERROR(VLOOKUP(C92,'Localidades Viviendas'!$A$1:$I$1256,7,),"")</f>
        <v/>
      </c>
      <c r="F92" s="121" t="str">
        <f>IFERROR(VLOOKUP(C92,'Localidades Viviendas'!$A$1:$I$1256,5,),"")</f>
        <v/>
      </c>
      <c r="G92" s="121" t="str">
        <f>IFERROR(VLOOKUP(C92,'Localidades Viviendas'!$A$1:$I$1256,3,),"")</f>
        <v/>
      </c>
      <c r="H92" s="123"/>
      <c r="I92" s="123"/>
      <c r="J92" s="123"/>
      <c r="K92" s="123"/>
      <c r="L92" s="123"/>
      <c r="M92" s="123"/>
      <c r="N92" s="123"/>
      <c r="O92" s="123"/>
      <c r="P92" s="123"/>
      <c r="Q92" s="132"/>
      <c r="R92" s="131"/>
    </row>
    <row r="93" spans="1:18" ht="45" customHeight="1" x14ac:dyDescent="0.25">
      <c r="A93" s="36"/>
      <c r="B93" s="122" t="str">
        <f>IFERROR(VLOOKUP(A93,Empresas!$A$1:$B$30,2,),"")</f>
        <v/>
      </c>
      <c r="C93" s="35"/>
      <c r="D93" s="38" t="str">
        <f>IFERROR(VLOOKUP(C93,'Localidades Viviendas'!$A$1:$J$1256,10,),"")</f>
        <v/>
      </c>
      <c r="E93" s="121" t="str">
        <f>IFERROR(VLOOKUP(C93,'Localidades Viviendas'!$A$1:$I$1256,7,),"")</f>
        <v/>
      </c>
      <c r="F93" s="121" t="str">
        <f>IFERROR(VLOOKUP(C93,'Localidades Viviendas'!$A$1:$I$1256,5,),"")</f>
        <v/>
      </c>
      <c r="G93" s="121" t="str">
        <f>IFERROR(VLOOKUP(C93,'Localidades Viviendas'!$A$1:$I$1256,3,),"")</f>
        <v/>
      </c>
      <c r="H93" s="123"/>
      <c r="I93" s="123"/>
      <c r="J93" s="123"/>
      <c r="K93" s="123"/>
      <c r="L93" s="123"/>
      <c r="M93" s="123"/>
      <c r="N93" s="123"/>
      <c r="O93" s="123"/>
      <c r="P93" s="123"/>
      <c r="Q93" s="132"/>
      <c r="R93" s="131"/>
    </row>
    <row r="94" spans="1:18" ht="45" customHeight="1" x14ac:dyDescent="0.25">
      <c r="A94" s="36"/>
      <c r="B94" s="122" t="str">
        <f>IFERROR(VLOOKUP(A94,Empresas!$A$1:$B$30,2,),"")</f>
        <v/>
      </c>
      <c r="C94" s="35"/>
      <c r="D94" s="38" t="str">
        <f>IFERROR(VLOOKUP(C94,'Localidades Viviendas'!$A$1:$J$1256,10,),"")</f>
        <v/>
      </c>
      <c r="E94" s="121" t="str">
        <f>IFERROR(VLOOKUP(C94,'Localidades Viviendas'!$A$1:$I$1256,7,),"")</f>
        <v/>
      </c>
      <c r="F94" s="121" t="str">
        <f>IFERROR(VLOOKUP(C94,'Localidades Viviendas'!$A$1:$I$1256,5,),"")</f>
        <v/>
      </c>
      <c r="G94" s="121" t="str">
        <f>IFERROR(VLOOKUP(C94,'Localidades Viviendas'!$A$1:$I$1256,3,),"")</f>
        <v/>
      </c>
      <c r="H94" s="123"/>
      <c r="I94" s="123"/>
      <c r="J94" s="123"/>
      <c r="K94" s="123"/>
      <c r="L94" s="123"/>
      <c r="M94" s="123"/>
      <c r="N94" s="123"/>
      <c r="O94" s="123"/>
      <c r="P94" s="123"/>
      <c r="Q94" s="132"/>
      <c r="R94" s="131"/>
    </row>
    <row r="95" spans="1:18" ht="45" customHeight="1" x14ac:dyDescent="0.25">
      <c r="A95" s="36"/>
      <c r="B95" s="122" t="str">
        <f>IFERROR(VLOOKUP(A95,Empresas!$A$1:$B$30,2,),"")</f>
        <v/>
      </c>
      <c r="C95" s="35"/>
      <c r="D95" s="38" t="str">
        <f>IFERROR(VLOOKUP(C95,'Localidades Viviendas'!$A$1:$J$1256,10,),"")</f>
        <v/>
      </c>
      <c r="E95" s="121" t="str">
        <f>IFERROR(VLOOKUP(C95,'Localidades Viviendas'!$A$1:$I$1256,7,),"")</f>
        <v/>
      </c>
      <c r="F95" s="121" t="str">
        <f>IFERROR(VLOOKUP(C95,'Localidades Viviendas'!$A$1:$I$1256,5,),"")</f>
        <v/>
      </c>
      <c r="G95" s="121" t="str">
        <f>IFERROR(VLOOKUP(C95,'Localidades Viviendas'!$A$1:$I$1256,3,),"")</f>
        <v/>
      </c>
      <c r="H95" s="123"/>
      <c r="I95" s="123"/>
      <c r="J95" s="123"/>
      <c r="K95" s="123"/>
      <c r="L95" s="123"/>
      <c r="M95" s="123"/>
      <c r="N95" s="123"/>
      <c r="O95" s="123"/>
      <c r="P95" s="123"/>
      <c r="Q95" s="132"/>
      <c r="R95" s="131"/>
    </row>
    <row r="96" spans="1:18" ht="45" customHeight="1" x14ac:dyDescent="0.25">
      <c r="A96" s="36"/>
      <c r="B96" s="122" t="str">
        <f>IFERROR(VLOOKUP(A96,Empresas!$A$1:$B$30,2,),"")</f>
        <v/>
      </c>
      <c r="C96" s="35"/>
      <c r="D96" s="38" t="str">
        <f>IFERROR(VLOOKUP(C96,'Localidades Viviendas'!$A$1:$J$1256,10,),"")</f>
        <v/>
      </c>
      <c r="E96" s="121" t="str">
        <f>IFERROR(VLOOKUP(C96,'Localidades Viviendas'!$A$1:$I$1256,7,),"")</f>
        <v/>
      </c>
      <c r="F96" s="121" t="str">
        <f>IFERROR(VLOOKUP(C96,'Localidades Viviendas'!$A$1:$I$1256,5,),"")</f>
        <v/>
      </c>
      <c r="G96" s="121" t="str">
        <f>IFERROR(VLOOKUP(C96,'Localidades Viviendas'!$A$1:$I$1256,3,),"")</f>
        <v/>
      </c>
      <c r="H96" s="123"/>
      <c r="I96" s="123"/>
      <c r="J96" s="123"/>
      <c r="K96" s="123"/>
      <c r="L96" s="123"/>
      <c r="M96" s="123"/>
      <c r="N96" s="123"/>
      <c r="O96" s="123"/>
      <c r="P96" s="123"/>
      <c r="Q96" s="132"/>
      <c r="R96" s="131"/>
    </row>
    <row r="97" spans="1:18" ht="45" customHeight="1" x14ac:dyDescent="0.25">
      <c r="A97" s="36"/>
      <c r="B97" s="122" t="str">
        <f>IFERROR(VLOOKUP(A97,Empresas!$A$1:$B$30,2,),"")</f>
        <v/>
      </c>
      <c r="C97" s="35"/>
      <c r="D97" s="38" t="str">
        <f>IFERROR(VLOOKUP(C97,'Localidades Viviendas'!$A$1:$J$1256,10,),"")</f>
        <v/>
      </c>
      <c r="E97" s="121" t="str">
        <f>IFERROR(VLOOKUP(C97,'Localidades Viviendas'!$A$1:$I$1256,7,),"")</f>
        <v/>
      </c>
      <c r="F97" s="121" t="str">
        <f>IFERROR(VLOOKUP(C97,'Localidades Viviendas'!$A$1:$I$1256,5,),"")</f>
        <v/>
      </c>
      <c r="G97" s="121" t="str">
        <f>IFERROR(VLOOKUP(C97,'Localidades Viviendas'!$A$1:$I$1256,3,),"")</f>
        <v/>
      </c>
      <c r="H97" s="123"/>
      <c r="I97" s="123"/>
      <c r="J97" s="123"/>
      <c r="K97" s="123"/>
      <c r="L97" s="123"/>
      <c r="M97" s="123"/>
      <c r="N97" s="123"/>
      <c r="O97" s="123"/>
      <c r="P97" s="123"/>
      <c r="Q97" s="132"/>
      <c r="R97" s="131"/>
    </row>
    <row r="98" spans="1:18" ht="45" customHeight="1" x14ac:dyDescent="0.25">
      <c r="A98" s="36"/>
      <c r="B98" s="122" t="str">
        <f>IFERROR(VLOOKUP(A98,Empresas!$A$1:$B$30,2,),"")</f>
        <v/>
      </c>
      <c r="C98" s="35"/>
      <c r="D98" s="38" t="str">
        <f>IFERROR(VLOOKUP(C98,'Localidades Viviendas'!$A$1:$J$1256,10,),"")</f>
        <v/>
      </c>
      <c r="E98" s="121" t="str">
        <f>IFERROR(VLOOKUP(C98,'Localidades Viviendas'!$A$1:$I$1256,7,),"")</f>
        <v/>
      </c>
      <c r="F98" s="121" t="str">
        <f>IFERROR(VLOOKUP(C98,'Localidades Viviendas'!$A$1:$I$1256,5,),"")</f>
        <v/>
      </c>
      <c r="G98" s="121" t="str">
        <f>IFERROR(VLOOKUP(C98,'Localidades Viviendas'!$A$1:$I$1256,3,),"")</f>
        <v/>
      </c>
      <c r="H98" s="123"/>
      <c r="I98" s="123"/>
      <c r="J98" s="123"/>
      <c r="K98" s="123"/>
      <c r="L98" s="123"/>
      <c r="M98" s="123"/>
      <c r="N98" s="123"/>
      <c r="O98" s="123"/>
      <c r="P98" s="123"/>
      <c r="Q98" s="132"/>
      <c r="R98" s="131"/>
    </row>
    <row r="99" spans="1:18" ht="45" customHeight="1" x14ac:dyDescent="0.25">
      <c r="A99" s="36"/>
      <c r="B99" s="122" t="str">
        <f>IFERROR(VLOOKUP(A99,Empresas!$A$1:$B$30,2,),"")</f>
        <v/>
      </c>
      <c r="C99" s="35"/>
      <c r="D99" s="38" t="str">
        <f>IFERROR(VLOOKUP(C99,'Localidades Viviendas'!$A$1:$J$1256,10,),"")</f>
        <v/>
      </c>
      <c r="E99" s="121" t="str">
        <f>IFERROR(VLOOKUP(C99,'Localidades Viviendas'!$A$1:$I$1256,7,),"")</f>
        <v/>
      </c>
      <c r="F99" s="121" t="str">
        <f>IFERROR(VLOOKUP(C99,'Localidades Viviendas'!$A$1:$I$1256,5,),"")</f>
        <v/>
      </c>
      <c r="G99" s="121" t="str">
        <f>IFERROR(VLOOKUP(C99,'Localidades Viviendas'!$A$1:$I$1256,3,),"")</f>
        <v/>
      </c>
      <c r="H99" s="123"/>
      <c r="I99" s="123"/>
      <c r="J99" s="123"/>
      <c r="K99" s="123"/>
      <c r="L99" s="123"/>
      <c r="M99" s="123"/>
      <c r="N99" s="123"/>
      <c r="O99" s="123"/>
      <c r="P99" s="123"/>
      <c r="Q99" s="132"/>
      <c r="R99" s="131"/>
    </row>
    <row r="100" spans="1:18" ht="45" customHeight="1" x14ac:dyDescent="0.25">
      <c r="A100" s="36"/>
      <c r="B100" s="122" t="str">
        <f>IFERROR(VLOOKUP(A100,Empresas!$A$1:$B$30,2,),"")</f>
        <v/>
      </c>
      <c r="C100" s="35"/>
      <c r="D100" s="38" t="str">
        <f>IFERROR(VLOOKUP(C100,'Localidades Viviendas'!$A$1:$J$1256,10,),"")</f>
        <v/>
      </c>
      <c r="E100" s="121" t="str">
        <f>IFERROR(VLOOKUP(C100,'Localidades Viviendas'!$A$1:$I$1256,7,),"")</f>
        <v/>
      </c>
      <c r="F100" s="121" t="str">
        <f>IFERROR(VLOOKUP(C100,'Localidades Viviendas'!$A$1:$I$1256,5,),"")</f>
        <v/>
      </c>
      <c r="G100" s="121" t="str">
        <f>IFERROR(VLOOKUP(C100,'Localidades Viviendas'!$A$1:$I$1256,3,),"")</f>
        <v/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32"/>
      <c r="R100" s="131"/>
    </row>
    <row r="101" spans="1:18" ht="45" customHeight="1" x14ac:dyDescent="0.25">
      <c r="A101" s="36"/>
      <c r="B101" s="122" t="str">
        <f>IFERROR(VLOOKUP(A101,Empresas!$A$1:$B$30,2,),"")</f>
        <v/>
      </c>
      <c r="C101" s="35"/>
      <c r="D101" s="38" t="str">
        <f>IFERROR(VLOOKUP(C101,'Localidades Viviendas'!$A$1:$J$1256,10,),"")</f>
        <v/>
      </c>
      <c r="E101" s="121" t="str">
        <f>IFERROR(VLOOKUP(C101,'Localidades Viviendas'!$A$1:$I$1256,7,),"")</f>
        <v/>
      </c>
      <c r="F101" s="121" t="str">
        <f>IFERROR(VLOOKUP(C101,'Localidades Viviendas'!$A$1:$I$1256,5,),"")</f>
        <v/>
      </c>
      <c r="G101" s="121" t="str">
        <f>IFERROR(VLOOKUP(C101,'Localidades Viviendas'!$A$1:$I$1256,3,),"")</f>
        <v/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32"/>
      <c r="R101" s="131"/>
    </row>
    <row r="102" spans="1:18" ht="45" customHeight="1" x14ac:dyDescent="0.25">
      <c r="A102" s="36"/>
      <c r="B102" s="122" t="str">
        <f>IFERROR(VLOOKUP(A102,Empresas!$A$1:$B$30,2,),"")</f>
        <v/>
      </c>
      <c r="C102" s="35"/>
      <c r="D102" s="38" t="str">
        <f>IFERROR(VLOOKUP(C102,'Localidades Viviendas'!$A$1:$J$1256,10,),"")</f>
        <v/>
      </c>
      <c r="E102" s="121" t="str">
        <f>IFERROR(VLOOKUP(C102,'Localidades Viviendas'!$A$1:$I$1256,7,),"")</f>
        <v/>
      </c>
      <c r="F102" s="121" t="str">
        <f>IFERROR(VLOOKUP(C102,'Localidades Viviendas'!$A$1:$I$1256,5,),"")</f>
        <v/>
      </c>
      <c r="G102" s="121" t="str">
        <f>IFERROR(VLOOKUP(C102,'Localidades Viviendas'!$A$1:$I$1256,3,),"")</f>
        <v/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32"/>
      <c r="R102" s="131"/>
    </row>
    <row r="103" spans="1:18" ht="45" customHeight="1" x14ac:dyDescent="0.25">
      <c r="A103" s="36"/>
      <c r="B103" s="122" t="str">
        <f>IFERROR(VLOOKUP(A103,Empresas!$A$1:$B$30,2,),"")</f>
        <v/>
      </c>
      <c r="C103" s="35"/>
      <c r="D103" s="38" t="str">
        <f>IFERROR(VLOOKUP(C103,'Localidades Viviendas'!$A$1:$J$1256,10,),"")</f>
        <v/>
      </c>
      <c r="E103" s="121" t="str">
        <f>IFERROR(VLOOKUP(C103,'Localidades Viviendas'!$A$1:$I$1256,7,),"")</f>
        <v/>
      </c>
      <c r="F103" s="121" t="str">
        <f>IFERROR(VLOOKUP(C103,'Localidades Viviendas'!$A$1:$I$1256,5,),"")</f>
        <v/>
      </c>
      <c r="G103" s="121" t="str">
        <f>IFERROR(VLOOKUP(C103,'Localidades Viviendas'!$A$1:$I$1256,3,),"")</f>
        <v/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32"/>
      <c r="R103" s="131"/>
    </row>
    <row r="104" spans="1:18" ht="45" customHeight="1" x14ac:dyDescent="0.25">
      <c r="A104" s="36"/>
      <c r="B104" s="122" t="str">
        <f>IFERROR(VLOOKUP(A104,Empresas!$A$1:$B$30,2,),"")</f>
        <v/>
      </c>
      <c r="C104" s="35"/>
      <c r="D104" s="38" t="str">
        <f>IFERROR(VLOOKUP(C104,'Localidades Viviendas'!$A$1:$J$1256,10,),"")</f>
        <v/>
      </c>
      <c r="E104" s="121" t="str">
        <f>IFERROR(VLOOKUP(C104,'Localidades Viviendas'!$A$1:$I$1256,7,),"")</f>
        <v/>
      </c>
      <c r="F104" s="121" t="str">
        <f>IFERROR(VLOOKUP(C104,'Localidades Viviendas'!$A$1:$I$1256,5,),"")</f>
        <v/>
      </c>
      <c r="G104" s="121" t="str">
        <f>IFERROR(VLOOKUP(C104,'Localidades Viviendas'!$A$1:$I$1256,3,),"")</f>
        <v/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32"/>
      <c r="R104" s="131"/>
    </row>
    <row r="105" spans="1:18" ht="45" customHeight="1" x14ac:dyDescent="0.25">
      <c r="A105" s="36"/>
      <c r="B105" s="122" t="str">
        <f>IFERROR(VLOOKUP(A105,Empresas!$A$1:$B$30,2,),"")</f>
        <v/>
      </c>
      <c r="C105" s="35"/>
      <c r="D105" s="38" t="str">
        <f>IFERROR(VLOOKUP(C105,'Localidades Viviendas'!$A$1:$J$1256,10,),"")</f>
        <v/>
      </c>
      <c r="E105" s="121" t="str">
        <f>IFERROR(VLOOKUP(C105,'Localidades Viviendas'!$A$1:$I$1256,7,),"")</f>
        <v/>
      </c>
      <c r="F105" s="121" t="str">
        <f>IFERROR(VLOOKUP(C105,'Localidades Viviendas'!$A$1:$I$1256,5,),"")</f>
        <v/>
      </c>
      <c r="G105" s="121" t="str">
        <f>IFERROR(VLOOKUP(C105,'Localidades Viviendas'!$A$1:$I$1256,3,),"")</f>
        <v/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32"/>
      <c r="R105" s="131"/>
    </row>
    <row r="106" spans="1:18" ht="45" customHeight="1" x14ac:dyDescent="0.25">
      <c r="A106" s="36"/>
      <c r="B106" s="122" t="str">
        <f>IFERROR(VLOOKUP(A106,Empresas!$A$1:$B$30,2,),"")</f>
        <v/>
      </c>
      <c r="C106" s="35"/>
      <c r="D106" s="38" t="str">
        <f>IFERROR(VLOOKUP(C106,'Localidades Viviendas'!$A$1:$J$1256,10,),"")</f>
        <v/>
      </c>
      <c r="E106" s="121" t="str">
        <f>IFERROR(VLOOKUP(C106,'Localidades Viviendas'!$A$1:$I$1256,7,),"")</f>
        <v/>
      </c>
      <c r="F106" s="121" t="str">
        <f>IFERROR(VLOOKUP(C106,'Localidades Viviendas'!$A$1:$I$1256,5,),"")</f>
        <v/>
      </c>
      <c r="G106" s="121" t="str">
        <f>IFERROR(VLOOKUP(C106,'Localidades Viviendas'!$A$1:$I$1256,3,),"")</f>
        <v/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32"/>
      <c r="R106" s="131"/>
    </row>
    <row r="107" spans="1:18" ht="45" customHeight="1" x14ac:dyDescent="0.25">
      <c r="A107" s="36"/>
      <c r="B107" s="122" t="str">
        <f>IFERROR(VLOOKUP(A107,Empresas!$A$1:$B$30,2,),"")</f>
        <v/>
      </c>
      <c r="C107" s="35"/>
      <c r="D107" s="38" t="str">
        <f>IFERROR(VLOOKUP(C107,'Localidades Viviendas'!$A$1:$J$1256,10,),"")</f>
        <v/>
      </c>
      <c r="E107" s="121" t="str">
        <f>IFERROR(VLOOKUP(C107,'Localidades Viviendas'!$A$1:$I$1256,7,),"")</f>
        <v/>
      </c>
      <c r="F107" s="121" t="str">
        <f>IFERROR(VLOOKUP(C107,'Localidades Viviendas'!$A$1:$I$1256,5,),"")</f>
        <v/>
      </c>
      <c r="G107" s="121" t="str">
        <f>IFERROR(VLOOKUP(C107,'Localidades Viviendas'!$A$1:$I$1256,3,),"")</f>
        <v/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32"/>
      <c r="R107" s="131"/>
    </row>
    <row r="108" spans="1:18" ht="45" customHeight="1" x14ac:dyDescent="0.25">
      <c r="A108" s="36"/>
      <c r="B108" s="122" t="str">
        <f>IFERROR(VLOOKUP(A108,Empresas!$A$1:$B$30,2,),"")</f>
        <v/>
      </c>
      <c r="C108" s="35"/>
      <c r="D108" s="38" t="str">
        <f>IFERROR(VLOOKUP(C108,'Localidades Viviendas'!$A$1:$J$1256,10,),"")</f>
        <v/>
      </c>
      <c r="E108" s="121" t="str">
        <f>IFERROR(VLOOKUP(C108,'Localidades Viviendas'!$A$1:$I$1256,7,),"")</f>
        <v/>
      </c>
      <c r="F108" s="121" t="str">
        <f>IFERROR(VLOOKUP(C108,'Localidades Viviendas'!$A$1:$I$1256,5,),"")</f>
        <v/>
      </c>
      <c r="G108" s="121" t="str">
        <f>IFERROR(VLOOKUP(C108,'Localidades Viviendas'!$A$1:$I$1256,3,),"")</f>
        <v/>
      </c>
      <c r="H108" s="123"/>
      <c r="I108" s="123"/>
      <c r="J108" s="123"/>
      <c r="K108" s="123"/>
      <c r="L108" s="123"/>
      <c r="M108" s="123"/>
      <c r="N108" s="123"/>
      <c r="O108" s="123"/>
      <c r="P108" s="123"/>
      <c r="Q108" s="132"/>
      <c r="R108" s="131"/>
    </row>
    <row r="109" spans="1:18" ht="45" customHeight="1" x14ac:dyDescent="0.25">
      <c r="A109" s="36"/>
      <c r="B109" s="122" t="str">
        <f>IFERROR(VLOOKUP(A109,Empresas!$A$1:$B$30,2,),"")</f>
        <v/>
      </c>
      <c r="C109" s="35"/>
      <c r="D109" s="38" t="str">
        <f>IFERROR(VLOOKUP(C109,'Localidades Viviendas'!$A$1:$J$1256,10,),"")</f>
        <v/>
      </c>
      <c r="E109" s="121" t="str">
        <f>IFERROR(VLOOKUP(C109,'Localidades Viviendas'!$A$1:$I$1256,7,),"")</f>
        <v/>
      </c>
      <c r="F109" s="121" t="str">
        <f>IFERROR(VLOOKUP(C109,'Localidades Viviendas'!$A$1:$I$1256,5,),"")</f>
        <v/>
      </c>
      <c r="G109" s="121" t="str">
        <f>IFERROR(VLOOKUP(C109,'Localidades Viviendas'!$A$1:$I$1256,3,),"")</f>
        <v/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32"/>
      <c r="R109" s="131"/>
    </row>
    <row r="110" spans="1:18" ht="45" customHeight="1" x14ac:dyDescent="0.25">
      <c r="A110" s="36"/>
      <c r="B110" s="122" t="str">
        <f>IFERROR(VLOOKUP(A110,Empresas!$A$1:$B$30,2,),"")</f>
        <v/>
      </c>
      <c r="C110" s="35"/>
      <c r="D110" s="38" t="str">
        <f>IFERROR(VLOOKUP(C110,'Localidades Viviendas'!$A$1:$J$1256,10,),"")</f>
        <v/>
      </c>
      <c r="E110" s="121" t="str">
        <f>IFERROR(VLOOKUP(C110,'Localidades Viviendas'!$A$1:$I$1256,7,),"")</f>
        <v/>
      </c>
      <c r="F110" s="121" t="str">
        <f>IFERROR(VLOOKUP(C110,'Localidades Viviendas'!$A$1:$I$1256,5,),"")</f>
        <v/>
      </c>
      <c r="G110" s="121" t="str">
        <f>IFERROR(VLOOKUP(C110,'Localidades Viviendas'!$A$1:$I$1256,3,),"")</f>
        <v/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32"/>
      <c r="R110" s="131"/>
    </row>
    <row r="111" spans="1:18" ht="45" customHeight="1" x14ac:dyDescent="0.25">
      <c r="A111" s="36"/>
      <c r="B111" s="122" t="str">
        <f>IFERROR(VLOOKUP(A111,Empresas!$A$1:$B$30,2,),"")</f>
        <v/>
      </c>
      <c r="C111" s="35"/>
      <c r="D111" s="38" t="str">
        <f>IFERROR(VLOOKUP(C111,'Localidades Viviendas'!$A$1:$J$1256,10,),"")</f>
        <v/>
      </c>
      <c r="E111" s="121" t="str">
        <f>IFERROR(VLOOKUP(C111,'Localidades Viviendas'!$A$1:$I$1256,7,),"")</f>
        <v/>
      </c>
      <c r="F111" s="121" t="str">
        <f>IFERROR(VLOOKUP(C111,'Localidades Viviendas'!$A$1:$I$1256,5,),"")</f>
        <v/>
      </c>
      <c r="G111" s="121" t="str">
        <f>IFERROR(VLOOKUP(C111,'Localidades Viviendas'!$A$1:$I$1256,3,),"")</f>
        <v/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32"/>
      <c r="R111" s="131"/>
    </row>
    <row r="112" spans="1:18" ht="45" customHeight="1" x14ac:dyDescent="0.25">
      <c r="A112" s="36"/>
      <c r="B112" s="122" t="str">
        <f>IFERROR(VLOOKUP(A112,Empresas!$A$1:$B$30,2,),"")</f>
        <v/>
      </c>
      <c r="C112" s="35"/>
      <c r="D112" s="38" t="str">
        <f>IFERROR(VLOOKUP(C112,'Localidades Viviendas'!$A$1:$J$1256,10,),"")</f>
        <v/>
      </c>
      <c r="E112" s="121" t="str">
        <f>IFERROR(VLOOKUP(C112,'Localidades Viviendas'!$A$1:$I$1256,7,),"")</f>
        <v/>
      </c>
      <c r="F112" s="121" t="str">
        <f>IFERROR(VLOOKUP(C112,'Localidades Viviendas'!$A$1:$I$1256,5,),"")</f>
        <v/>
      </c>
      <c r="G112" s="121" t="str">
        <f>IFERROR(VLOOKUP(C112,'Localidades Viviendas'!$A$1:$I$1256,3,),"")</f>
        <v/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32"/>
      <c r="R112" s="131"/>
    </row>
    <row r="113" spans="1:18" ht="45" customHeight="1" x14ac:dyDescent="0.25">
      <c r="A113" s="36"/>
      <c r="B113" s="122" t="str">
        <f>IFERROR(VLOOKUP(A113,Empresas!$A$1:$B$30,2,),"")</f>
        <v/>
      </c>
      <c r="C113" s="35"/>
      <c r="D113" s="38" t="str">
        <f>IFERROR(VLOOKUP(C113,'Localidades Viviendas'!$A$1:$J$1256,10,),"")</f>
        <v/>
      </c>
      <c r="E113" s="121" t="str">
        <f>IFERROR(VLOOKUP(C113,'Localidades Viviendas'!$A$1:$I$1256,7,),"")</f>
        <v/>
      </c>
      <c r="F113" s="121" t="str">
        <f>IFERROR(VLOOKUP(C113,'Localidades Viviendas'!$A$1:$I$1256,5,),"")</f>
        <v/>
      </c>
      <c r="G113" s="121" t="str">
        <f>IFERROR(VLOOKUP(C113,'Localidades Viviendas'!$A$1:$I$1256,3,),"")</f>
        <v/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32"/>
      <c r="R113" s="131"/>
    </row>
    <row r="114" spans="1:18" ht="45" customHeight="1" x14ac:dyDescent="0.25">
      <c r="A114" s="36"/>
      <c r="B114" s="122" t="str">
        <f>IFERROR(VLOOKUP(A114,Empresas!$A$1:$B$30,2,),"")</f>
        <v/>
      </c>
      <c r="C114" s="35"/>
      <c r="D114" s="38" t="str">
        <f>IFERROR(VLOOKUP(C114,'Localidades Viviendas'!$A$1:$J$1256,10,),"")</f>
        <v/>
      </c>
      <c r="E114" s="121" t="str">
        <f>IFERROR(VLOOKUP(C114,'Localidades Viviendas'!$A$1:$I$1256,7,),"")</f>
        <v/>
      </c>
      <c r="F114" s="121" t="str">
        <f>IFERROR(VLOOKUP(C114,'Localidades Viviendas'!$A$1:$I$1256,5,),"")</f>
        <v/>
      </c>
      <c r="G114" s="121" t="str">
        <f>IFERROR(VLOOKUP(C114,'Localidades Viviendas'!$A$1:$I$1256,3,),"")</f>
        <v/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32"/>
      <c r="R114" s="131"/>
    </row>
    <row r="115" spans="1:18" ht="45" customHeight="1" x14ac:dyDescent="0.25">
      <c r="A115" s="36"/>
      <c r="B115" s="122" t="str">
        <f>IFERROR(VLOOKUP(A115,Empresas!$A$1:$B$30,2,),"")</f>
        <v/>
      </c>
      <c r="C115" s="35"/>
      <c r="D115" s="38" t="str">
        <f>IFERROR(VLOOKUP(C115,'Localidades Viviendas'!$A$1:$J$1256,10,),"")</f>
        <v/>
      </c>
      <c r="E115" s="121" t="str">
        <f>IFERROR(VLOOKUP(C115,'Localidades Viviendas'!$A$1:$I$1256,7,),"")</f>
        <v/>
      </c>
      <c r="F115" s="121" t="str">
        <f>IFERROR(VLOOKUP(C115,'Localidades Viviendas'!$A$1:$I$1256,5,),"")</f>
        <v/>
      </c>
      <c r="G115" s="121" t="str">
        <f>IFERROR(VLOOKUP(C115,'Localidades Viviendas'!$A$1:$I$1256,3,),"")</f>
        <v/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32"/>
      <c r="R115" s="131"/>
    </row>
    <row r="116" spans="1:18" ht="45" customHeight="1" x14ac:dyDescent="0.25">
      <c r="A116" s="36"/>
      <c r="B116" s="122" t="str">
        <f>IFERROR(VLOOKUP(A116,Empresas!$A$1:$B$30,2,),"")</f>
        <v/>
      </c>
      <c r="C116" s="35"/>
      <c r="D116" s="38" t="str">
        <f>IFERROR(VLOOKUP(C116,'Localidades Viviendas'!$A$1:$J$1256,10,),"")</f>
        <v/>
      </c>
      <c r="E116" s="121" t="str">
        <f>IFERROR(VLOOKUP(C116,'Localidades Viviendas'!$A$1:$I$1256,7,),"")</f>
        <v/>
      </c>
      <c r="F116" s="121" t="str">
        <f>IFERROR(VLOOKUP(C116,'Localidades Viviendas'!$A$1:$I$1256,5,),"")</f>
        <v/>
      </c>
      <c r="G116" s="121" t="str">
        <f>IFERROR(VLOOKUP(C116,'Localidades Viviendas'!$A$1:$I$1256,3,),"")</f>
        <v/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32"/>
      <c r="R116" s="131"/>
    </row>
    <row r="117" spans="1:18" ht="45" customHeight="1" x14ac:dyDescent="0.25">
      <c r="A117" s="36"/>
      <c r="B117" s="122" t="str">
        <f>IFERROR(VLOOKUP(A117,Empresas!$A$1:$B$30,2,),"")</f>
        <v/>
      </c>
      <c r="C117" s="35"/>
      <c r="D117" s="38" t="str">
        <f>IFERROR(VLOOKUP(C117,'Localidades Viviendas'!$A$1:$J$1256,10,),"")</f>
        <v/>
      </c>
      <c r="E117" s="121" t="str">
        <f>IFERROR(VLOOKUP(C117,'Localidades Viviendas'!$A$1:$I$1256,7,),"")</f>
        <v/>
      </c>
      <c r="F117" s="121" t="str">
        <f>IFERROR(VLOOKUP(C117,'Localidades Viviendas'!$A$1:$I$1256,5,),"")</f>
        <v/>
      </c>
      <c r="G117" s="121" t="str">
        <f>IFERROR(VLOOKUP(C117,'Localidades Viviendas'!$A$1:$I$1256,3,),"")</f>
        <v/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32"/>
      <c r="R117" s="131"/>
    </row>
    <row r="118" spans="1:18" ht="45" customHeight="1" x14ac:dyDescent="0.25">
      <c r="A118" s="36"/>
      <c r="B118" s="122" t="str">
        <f>IFERROR(VLOOKUP(A118,Empresas!$A$1:$B$30,2,),"")</f>
        <v/>
      </c>
      <c r="C118" s="35"/>
      <c r="D118" s="38" t="str">
        <f>IFERROR(VLOOKUP(C118,'Localidades Viviendas'!$A$1:$J$1256,10,),"")</f>
        <v/>
      </c>
      <c r="E118" s="121" t="str">
        <f>IFERROR(VLOOKUP(C118,'Localidades Viviendas'!$A$1:$I$1256,7,),"")</f>
        <v/>
      </c>
      <c r="F118" s="121" t="str">
        <f>IFERROR(VLOOKUP(C118,'Localidades Viviendas'!$A$1:$I$1256,5,),"")</f>
        <v/>
      </c>
      <c r="G118" s="121" t="str">
        <f>IFERROR(VLOOKUP(C118,'Localidades Viviendas'!$A$1:$I$1256,3,),"")</f>
        <v/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32"/>
      <c r="R118" s="131"/>
    </row>
    <row r="119" spans="1:18" ht="45" customHeight="1" x14ac:dyDescent="0.25">
      <c r="A119" s="36"/>
      <c r="B119" s="122" t="str">
        <f>IFERROR(VLOOKUP(A119,Empresas!$A$1:$B$30,2,),"")</f>
        <v/>
      </c>
      <c r="C119" s="35"/>
      <c r="D119" s="38" t="str">
        <f>IFERROR(VLOOKUP(C119,'Localidades Viviendas'!$A$1:$J$1256,10,),"")</f>
        <v/>
      </c>
      <c r="E119" s="121" t="str">
        <f>IFERROR(VLOOKUP(C119,'Localidades Viviendas'!$A$1:$I$1256,7,),"")</f>
        <v/>
      </c>
      <c r="F119" s="121" t="str">
        <f>IFERROR(VLOOKUP(C119,'Localidades Viviendas'!$A$1:$I$1256,5,),"")</f>
        <v/>
      </c>
      <c r="G119" s="121" t="str">
        <f>IFERROR(VLOOKUP(C119,'Localidades Viviendas'!$A$1:$I$1256,3,),"")</f>
        <v/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32"/>
      <c r="R119" s="131"/>
    </row>
    <row r="120" spans="1:18" ht="45" customHeight="1" x14ac:dyDescent="0.25">
      <c r="A120" s="36"/>
      <c r="B120" s="122" t="str">
        <f>IFERROR(VLOOKUP(A120,Empresas!$A$1:$B$30,2,),"")</f>
        <v/>
      </c>
      <c r="C120" s="35"/>
      <c r="D120" s="38" t="str">
        <f>IFERROR(VLOOKUP(C120,'Localidades Viviendas'!$A$1:$J$1256,10,),"")</f>
        <v/>
      </c>
      <c r="E120" s="121" t="str">
        <f>IFERROR(VLOOKUP(C120,'Localidades Viviendas'!$A$1:$I$1256,7,),"")</f>
        <v/>
      </c>
      <c r="F120" s="121" t="str">
        <f>IFERROR(VLOOKUP(C120,'Localidades Viviendas'!$A$1:$I$1256,5,),"")</f>
        <v/>
      </c>
      <c r="G120" s="121" t="str">
        <f>IFERROR(VLOOKUP(C120,'Localidades Viviendas'!$A$1:$I$1256,3,),"")</f>
        <v/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32"/>
      <c r="R120" s="131"/>
    </row>
    <row r="121" spans="1:18" ht="45" customHeight="1" x14ac:dyDescent="0.25">
      <c r="A121" s="36"/>
      <c r="B121" s="122" t="str">
        <f>IFERROR(VLOOKUP(A121,Empresas!$A$1:$B$30,2,),"")</f>
        <v/>
      </c>
      <c r="C121" s="35"/>
      <c r="D121" s="38" t="str">
        <f>IFERROR(VLOOKUP(C121,'Localidades Viviendas'!$A$1:$J$1256,10,),"")</f>
        <v/>
      </c>
      <c r="E121" s="121" t="str">
        <f>IFERROR(VLOOKUP(C121,'Localidades Viviendas'!$A$1:$I$1256,7,),"")</f>
        <v/>
      </c>
      <c r="F121" s="121" t="str">
        <f>IFERROR(VLOOKUP(C121,'Localidades Viviendas'!$A$1:$I$1256,5,),"")</f>
        <v/>
      </c>
      <c r="G121" s="121" t="str">
        <f>IFERROR(VLOOKUP(C121,'Localidades Viviendas'!$A$1:$I$1256,3,),"")</f>
        <v/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32"/>
      <c r="R121" s="131"/>
    </row>
    <row r="122" spans="1:18" ht="45" customHeight="1" x14ac:dyDescent="0.25">
      <c r="A122" s="36"/>
      <c r="B122" s="122" t="str">
        <f>IFERROR(VLOOKUP(A122,Empresas!$A$1:$B$30,2,),"")</f>
        <v/>
      </c>
      <c r="C122" s="35"/>
      <c r="D122" s="38" t="str">
        <f>IFERROR(VLOOKUP(C122,'Localidades Viviendas'!$A$1:$J$1256,10,),"")</f>
        <v/>
      </c>
      <c r="E122" s="121" t="str">
        <f>IFERROR(VLOOKUP(C122,'Localidades Viviendas'!$A$1:$I$1256,7,),"")</f>
        <v/>
      </c>
      <c r="F122" s="121" t="str">
        <f>IFERROR(VLOOKUP(C122,'Localidades Viviendas'!$A$1:$I$1256,5,),"")</f>
        <v/>
      </c>
      <c r="G122" s="121" t="str">
        <f>IFERROR(VLOOKUP(C122,'Localidades Viviendas'!$A$1:$I$1256,3,),"")</f>
        <v/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32"/>
      <c r="R122" s="131"/>
    </row>
    <row r="123" spans="1:18" ht="45" customHeight="1" x14ac:dyDescent="0.25">
      <c r="A123" s="36"/>
      <c r="B123" s="122" t="str">
        <f>IFERROR(VLOOKUP(A123,Empresas!$A$1:$B$30,2,),"")</f>
        <v/>
      </c>
      <c r="C123" s="35"/>
      <c r="D123" s="38" t="str">
        <f>IFERROR(VLOOKUP(C123,'Localidades Viviendas'!$A$1:$J$1256,10,),"")</f>
        <v/>
      </c>
      <c r="E123" s="121" t="str">
        <f>IFERROR(VLOOKUP(C123,'Localidades Viviendas'!$A$1:$I$1256,7,),"")</f>
        <v/>
      </c>
      <c r="F123" s="121" t="str">
        <f>IFERROR(VLOOKUP(C123,'Localidades Viviendas'!$A$1:$I$1256,5,),"")</f>
        <v/>
      </c>
      <c r="G123" s="121" t="str">
        <f>IFERROR(VLOOKUP(C123,'Localidades Viviendas'!$A$1:$I$1256,3,),"")</f>
        <v/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32"/>
      <c r="R123" s="131"/>
    </row>
    <row r="124" spans="1:18" ht="45" customHeight="1" x14ac:dyDescent="0.25">
      <c r="A124" s="36"/>
      <c r="B124" s="122" t="str">
        <f>IFERROR(VLOOKUP(A124,Empresas!$A$1:$B$30,2,),"")</f>
        <v/>
      </c>
      <c r="C124" s="35"/>
      <c r="D124" s="38" t="str">
        <f>IFERROR(VLOOKUP(C124,'Localidades Viviendas'!$A$1:$J$1256,10,),"")</f>
        <v/>
      </c>
      <c r="E124" s="121" t="str">
        <f>IFERROR(VLOOKUP(C124,'Localidades Viviendas'!$A$1:$I$1256,7,),"")</f>
        <v/>
      </c>
      <c r="F124" s="121" t="str">
        <f>IFERROR(VLOOKUP(C124,'Localidades Viviendas'!$A$1:$I$1256,5,),"")</f>
        <v/>
      </c>
      <c r="G124" s="121" t="str">
        <f>IFERROR(VLOOKUP(C124,'Localidades Viviendas'!$A$1:$I$1256,3,),"")</f>
        <v/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32"/>
      <c r="R124" s="131"/>
    </row>
    <row r="125" spans="1:18" ht="45" customHeight="1" x14ac:dyDescent="0.25">
      <c r="A125" s="36"/>
      <c r="B125" s="122" t="str">
        <f>IFERROR(VLOOKUP(A125,Empresas!$A$1:$B$30,2,),"")</f>
        <v/>
      </c>
      <c r="C125" s="35"/>
      <c r="D125" s="38" t="str">
        <f>IFERROR(VLOOKUP(C125,'Localidades Viviendas'!$A$1:$J$1256,10,),"")</f>
        <v/>
      </c>
      <c r="E125" s="121" t="str">
        <f>IFERROR(VLOOKUP(C125,'Localidades Viviendas'!$A$1:$I$1256,7,),"")</f>
        <v/>
      </c>
      <c r="F125" s="121" t="str">
        <f>IFERROR(VLOOKUP(C125,'Localidades Viviendas'!$A$1:$I$1256,5,),"")</f>
        <v/>
      </c>
      <c r="G125" s="121" t="str">
        <f>IFERROR(VLOOKUP(C125,'Localidades Viviendas'!$A$1:$I$1256,3,),"")</f>
        <v/>
      </c>
      <c r="H125" s="123"/>
      <c r="I125" s="123"/>
      <c r="J125" s="123"/>
      <c r="K125" s="123"/>
      <c r="L125" s="123"/>
      <c r="M125" s="123"/>
      <c r="N125" s="123"/>
      <c r="O125" s="123"/>
      <c r="P125" s="123"/>
      <c r="Q125" s="132"/>
      <c r="R125" s="131"/>
    </row>
    <row r="126" spans="1:18" ht="45" customHeight="1" x14ac:dyDescent="0.25">
      <c r="A126" s="36"/>
      <c r="B126" s="122" t="str">
        <f>IFERROR(VLOOKUP(A126,Empresas!$A$1:$B$30,2,),"")</f>
        <v/>
      </c>
      <c r="C126" s="35"/>
      <c r="D126" s="38" t="str">
        <f>IFERROR(VLOOKUP(C126,'Localidades Viviendas'!$A$1:$J$1256,10,),"")</f>
        <v/>
      </c>
      <c r="E126" s="121" t="str">
        <f>IFERROR(VLOOKUP(C126,'Localidades Viviendas'!$A$1:$I$1256,7,),"")</f>
        <v/>
      </c>
      <c r="F126" s="121" t="str">
        <f>IFERROR(VLOOKUP(C126,'Localidades Viviendas'!$A$1:$I$1256,5,),"")</f>
        <v/>
      </c>
      <c r="G126" s="121" t="str">
        <f>IFERROR(VLOOKUP(C126,'Localidades Viviendas'!$A$1:$I$1256,3,),"")</f>
        <v/>
      </c>
      <c r="H126" s="123"/>
      <c r="I126" s="123"/>
      <c r="J126" s="123"/>
      <c r="K126" s="123"/>
      <c r="L126" s="123"/>
      <c r="M126" s="123"/>
      <c r="N126" s="123"/>
      <c r="O126" s="123"/>
      <c r="P126" s="123"/>
      <c r="Q126" s="132"/>
      <c r="R126" s="131"/>
    </row>
    <row r="127" spans="1:18" ht="45" customHeight="1" x14ac:dyDescent="0.25">
      <c r="A127" s="36"/>
      <c r="B127" s="122" t="str">
        <f>IFERROR(VLOOKUP(A127,Empresas!$A$1:$B$30,2,),"")</f>
        <v/>
      </c>
      <c r="C127" s="35"/>
      <c r="D127" s="38" t="str">
        <f>IFERROR(VLOOKUP(C127,'Localidades Viviendas'!$A$1:$J$1256,10,),"")</f>
        <v/>
      </c>
      <c r="E127" s="121" t="str">
        <f>IFERROR(VLOOKUP(C127,'Localidades Viviendas'!$A$1:$I$1256,7,),"")</f>
        <v/>
      </c>
      <c r="F127" s="121" t="str">
        <f>IFERROR(VLOOKUP(C127,'Localidades Viviendas'!$A$1:$I$1256,5,),"")</f>
        <v/>
      </c>
      <c r="G127" s="121" t="str">
        <f>IFERROR(VLOOKUP(C127,'Localidades Viviendas'!$A$1:$I$1256,3,),"")</f>
        <v/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32"/>
      <c r="R127" s="131"/>
    </row>
    <row r="128" spans="1:18" ht="45" customHeight="1" x14ac:dyDescent="0.25">
      <c r="A128" s="36"/>
      <c r="B128" s="122" t="str">
        <f>IFERROR(VLOOKUP(A128,Empresas!$A$1:$B$30,2,),"")</f>
        <v/>
      </c>
      <c r="C128" s="35"/>
      <c r="D128" s="38" t="str">
        <f>IFERROR(VLOOKUP(C128,'Localidades Viviendas'!$A$1:$J$1256,10,),"")</f>
        <v/>
      </c>
      <c r="E128" s="121" t="str">
        <f>IFERROR(VLOOKUP(C128,'Localidades Viviendas'!$A$1:$I$1256,7,),"")</f>
        <v/>
      </c>
      <c r="F128" s="121" t="str">
        <f>IFERROR(VLOOKUP(C128,'Localidades Viviendas'!$A$1:$I$1256,5,),"")</f>
        <v/>
      </c>
      <c r="G128" s="121" t="str">
        <f>IFERROR(VLOOKUP(C128,'Localidades Viviendas'!$A$1:$I$1256,3,),"")</f>
        <v/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32"/>
      <c r="R128" s="131"/>
    </row>
    <row r="129" spans="1:18" ht="45" customHeight="1" x14ac:dyDescent="0.25">
      <c r="A129" s="36"/>
      <c r="B129" s="122" t="str">
        <f>IFERROR(VLOOKUP(A129,Empresas!$A$1:$B$30,2,),"")</f>
        <v/>
      </c>
      <c r="C129" s="35"/>
      <c r="D129" s="38" t="str">
        <f>IFERROR(VLOOKUP(C129,'Localidades Viviendas'!$A$1:$J$1256,10,),"")</f>
        <v/>
      </c>
      <c r="E129" s="121" t="str">
        <f>IFERROR(VLOOKUP(C129,'Localidades Viviendas'!$A$1:$I$1256,7,),"")</f>
        <v/>
      </c>
      <c r="F129" s="121" t="str">
        <f>IFERROR(VLOOKUP(C129,'Localidades Viviendas'!$A$1:$I$1256,5,),"")</f>
        <v/>
      </c>
      <c r="G129" s="121" t="str">
        <f>IFERROR(VLOOKUP(C129,'Localidades Viviendas'!$A$1:$I$1256,3,),"")</f>
        <v/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32"/>
      <c r="R129" s="131"/>
    </row>
    <row r="130" spans="1:18" ht="45" customHeight="1" x14ac:dyDescent="0.25">
      <c r="A130" s="36"/>
      <c r="B130" s="122" t="str">
        <f>IFERROR(VLOOKUP(A130,Empresas!$A$1:$B$30,2,),"")</f>
        <v/>
      </c>
      <c r="C130" s="35"/>
      <c r="D130" s="38" t="str">
        <f>IFERROR(VLOOKUP(C130,'Localidades Viviendas'!$A$1:$J$1256,10,),"")</f>
        <v/>
      </c>
      <c r="E130" s="121" t="str">
        <f>IFERROR(VLOOKUP(C130,'Localidades Viviendas'!$A$1:$I$1256,7,),"")</f>
        <v/>
      </c>
      <c r="F130" s="121" t="str">
        <f>IFERROR(VLOOKUP(C130,'Localidades Viviendas'!$A$1:$I$1256,5,),"")</f>
        <v/>
      </c>
      <c r="G130" s="121" t="str">
        <f>IFERROR(VLOOKUP(C130,'Localidades Viviendas'!$A$1:$I$1256,3,),"")</f>
        <v/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32"/>
      <c r="R130" s="131"/>
    </row>
    <row r="131" spans="1:18" ht="45" customHeight="1" x14ac:dyDescent="0.25">
      <c r="A131" s="36"/>
      <c r="B131" s="122" t="str">
        <f>IFERROR(VLOOKUP(A131,Empresas!$A$1:$B$30,2,),"")</f>
        <v/>
      </c>
      <c r="C131" s="35"/>
      <c r="D131" s="38" t="str">
        <f>IFERROR(VLOOKUP(C131,'Localidades Viviendas'!$A$1:$J$1256,10,),"")</f>
        <v/>
      </c>
      <c r="E131" s="121" t="str">
        <f>IFERROR(VLOOKUP(C131,'Localidades Viviendas'!$A$1:$I$1256,7,),"")</f>
        <v/>
      </c>
      <c r="F131" s="121" t="str">
        <f>IFERROR(VLOOKUP(C131,'Localidades Viviendas'!$A$1:$I$1256,5,),"")</f>
        <v/>
      </c>
      <c r="G131" s="121" t="str">
        <f>IFERROR(VLOOKUP(C131,'Localidades Viviendas'!$A$1:$I$1256,3,),"")</f>
        <v/>
      </c>
      <c r="H131" s="123"/>
      <c r="I131" s="123"/>
      <c r="J131" s="123"/>
      <c r="K131" s="123"/>
      <c r="L131" s="123"/>
      <c r="M131" s="123"/>
      <c r="N131" s="123"/>
      <c r="O131" s="123"/>
      <c r="P131" s="123"/>
      <c r="Q131" s="132"/>
      <c r="R131" s="131"/>
    </row>
    <row r="132" spans="1:18" ht="45" customHeight="1" x14ac:dyDescent="0.25">
      <c r="A132" s="36"/>
      <c r="B132" s="122" t="str">
        <f>IFERROR(VLOOKUP(A132,Empresas!$A$1:$B$30,2,),"")</f>
        <v/>
      </c>
      <c r="C132" s="35"/>
      <c r="D132" s="38" t="str">
        <f>IFERROR(VLOOKUP(C132,'Localidades Viviendas'!$A$1:$J$1256,10,),"")</f>
        <v/>
      </c>
      <c r="E132" s="121" t="str">
        <f>IFERROR(VLOOKUP(C132,'Localidades Viviendas'!$A$1:$I$1256,7,),"")</f>
        <v/>
      </c>
      <c r="F132" s="121" t="str">
        <f>IFERROR(VLOOKUP(C132,'Localidades Viviendas'!$A$1:$I$1256,5,),"")</f>
        <v/>
      </c>
      <c r="G132" s="121" t="str">
        <f>IFERROR(VLOOKUP(C132,'Localidades Viviendas'!$A$1:$I$1256,3,),"")</f>
        <v/>
      </c>
      <c r="H132" s="123"/>
      <c r="I132" s="123"/>
      <c r="J132" s="123"/>
      <c r="K132" s="123"/>
      <c r="L132" s="123"/>
      <c r="M132" s="123"/>
      <c r="N132" s="123"/>
      <c r="O132" s="123"/>
      <c r="P132" s="123"/>
      <c r="Q132" s="132"/>
      <c r="R132" s="131"/>
    </row>
    <row r="133" spans="1:18" ht="45" customHeight="1" x14ac:dyDescent="0.25">
      <c r="A133" s="36"/>
      <c r="B133" s="122" t="str">
        <f>IFERROR(VLOOKUP(A133,Empresas!$A$1:$B$30,2,),"")</f>
        <v/>
      </c>
      <c r="C133" s="35"/>
      <c r="D133" s="38" t="str">
        <f>IFERROR(VLOOKUP(C133,'Localidades Viviendas'!$A$1:$J$1256,10,),"")</f>
        <v/>
      </c>
      <c r="E133" s="121" t="str">
        <f>IFERROR(VLOOKUP(C133,'Localidades Viviendas'!$A$1:$I$1256,7,),"")</f>
        <v/>
      </c>
      <c r="F133" s="121" t="str">
        <f>IFERROR(VLOOKUP(C133,'Localidades Viviendas'!$A$1:$I$1256,5,),"")</f>
        <v/>
      </c>
      <c r="G133" s="121" t="str">
        <f>IFERROR(VLOOKUP(C133,'Localidades Viviendas'!$A$1:$I$1256,3,),"")</f>
        <v/>
      </c>
      <c r="H133" s="123"/>
      <c r="I133" s="123"/>
      <c r="J133" s="123"/>
      <c r="K133" s="123"/>
      <c r="L133" s="123"/>
      <c r="M133" s="123"/>
      <c r="N133" s="123"/>
      <c r="O133" s="123"/>
      <c r="P133" s="123"/>
      <c r="Q133" s="132"/>
      <c r="R133" s="131"/>
    </row>
    <row r="134" spans="1:18" ht="45" customHeight="1" x14ac:dyDescent="0.25">
      <c r="A134" s="36"/>
      <c r="B134" s="122" t="str">
        <f>IFERROR(VLOOKUP(A134,Empresas!$A$1:$B$30,2,),"")</f>
        <v/>
      </c>
      <c r="C134" s="35"/>
      <c r="D134" s="38" t="str">
        <f>IFERROR(VLOOKUP(C134,'Localidades Viviendas'!$A$1:$J$1256,10,),"")</f>
        <v/>
      </c>
      <c r="E134" s="121" t="str">
        <f>IFERROR(VLOOKUP(C134,'Localidades Viviendas'!$A$1:$I$1256,7,),"")</f>
        <v/>
      </c>
      <c r="F134" s="121" t="str">
        <f>IFERROR(VLOOKUP(C134,'Localidades Viviendas'!$A$1:$I$1256,5,),"")</f>
        <v/>
      </c>
      <c r="G134" s="121" t="str">
        <f>IFERROR(VLOOKUP(C134,'Localidades Viviendas'!$A$1:$I$1256,3,),"")</f>
        <v/>
      </c>
      <c r="H134" s="123"/>
      <c r="I134" s="123"/>
      <c r="J134" s="123"/>
      <c r="K134" s="123"/>
      <c r="L134" s="123"/>
      <c r="M134" s="123"/>
      <c r="N134" s="123"/>
      <c r="O134" s="123"/>
      <c r="P134" s="123"/>
      <c r="Q134" s="132"/>
      <c r="R134" s="131"/>
    </row>
    <row r="135" spans="1:18" ht="45" customHeight="1" x14ac:dyDescent="0.25">
      <c r="A135" s="36"/>
      <c r="B135" s="122" t="str">
        <f>IFERROR(VLOOKUP(A135,Empresas!$A$1:$B$30,2,),"")</f>
        <v/>
      </c>
      <c r="C135" s="35"/>
      <c r="D135" s="38" t="str">
        <f>IFERROR(VLOOKUP(C135,'Localidades Viviendas'!$A$1:$J$1256,10,),"")</f>
        <v/>
      </c>
      <c r="E135" s="121" t="str">
        <f>IFERROR(VLOOKUP(C135,'Localidades Viviendas'!$A$1:$I$1256,7,),"")</f>
        <v/>
      </c>
      <c r="F135" s="121" t="str">
        <f>IFERROR(VLOOKUP(C135,'Localidades Viviendas'!$A$1:$I$1256,5,),"")</f>
        <v/>
      </c>
      <c r="G135" s="121" t="str">
        <f>IFERROR(VLOOKUP(C135,'Localidades Viviendas'!$A$1:$I$1256,3,),"")</f>
        <v/>
      </c>
      <c r="H135" s="123"/>
      <c r="I135" s="123"/>
      <c r="J135" s="123"/>
      <c r="K135" s="123"/>
      <c r="L135" s="123"/>
      <c r="M135" s="123"/>
      <c r="N135" s="123"/>
      <c r="O135" s="123"/>
      <c r="P135" s="123"/>
      <c r="Q135" s="132"/>
      <c r="R135" s="131"/>
    </row>
    <row r="136" spans="1:18" ht="45" customHeight="1" x14ac:dyDescent="0.25">
      <c r="A136" s="36"/>
      <c r="B136" s="122" t="str">
        <f>IFERROR(VLOOKUP(A136,Empresas!$A$1:$B$30,2,),"")</f>
        <v/>
      </c>
      <c r="C136" s="35"/>
      <c r="D136" s="38" t="str">
        <f>IFERROR(VLOOKUP(C136,'Localidades Viviendas'!$A$1:$J$1256,10,),"")</f>
        <v/>
      </c>
      <c r="E136" s="121" t="str">
        <f>IFERROR(VLOOKUP(C136,'Localidades Viviendas'!$A$1:$I$1256,7,),"")</f>
        <v/>
      </c>
      <c r="F136" s="121" t="str">
        <f>IFERROR(VLOOKUP(C136,'Localidades Viviendas'!$A$1:$I$1256,5,),"")</f>
        <v/>
      </c>
      <c r="G136" s="121" t="str">
        <f>IFERROR(VLOOKUP(C136,'Localidades Viviendas'!$A$1:$I$1256,3,),"")</f>
        <v/>
      </c>
      <c r="H136" s="123"/>
      <c r="I136" s="123"/>
      <c r="J136" s="123"/>
      <c r="K136" s="123"/>
      <c r="L136" s="123"/>
      <c r="M136" s="123"/>
      <c r="N136" s="123"/>
      <c r="O136" s="123"/>
      <c r="P136" s="123"/>
      <c r="Q136" s="132"/>
      <c r="R136" s="131"/>
    </row>
    <row r="137" spans="1:18" ht="45" customHeight="1" x14ac:dyDescent="0.25">
      <c r="A137" s="36"/>
      <c r="B137" s="122" t="str">
        <f>IFERROR(VLOOKUP(A137,Empresas!$A$1:$B$30,2,),"")</f>
        <v/>
      </c>
      <c r="C137" s="35"/>
      <c r="D137" s="38" t="str">
        <f>IFERROR(VLOOKUP(C137,'Localidades Viviendas'!$A$1:$J$1256,10,),"")</f>
        <v/>
      </c>
      <c r="E137" s="121" t="str">
        <f>IFERROR(VLOOKUP(C137,'Localidades Viviendas'!$A$1:$I$1256,7,),"")</f>
        <v/>
      </c>
      <c r="F137" s="121" t="str">
        <f>IFERROR(VLOOKUP(C137,'Localidades Viviendas'!$A$1:$I$1256,5,),"")</f>
        <v/>
      </c>
      <c r="G137" s="121" t="str">
        <f>IFERROR(VLOOKUP(C137,'Localidades Viviendas'!$A$1:$I$1256,3,),"")</f>
        <v/>
      </c>
      <c r="H137" s="123"/>
      <c r="I137" s="123"/>
      <c r="J137" s="123"/>
      <c r="K137" s="123"/>
      <c r="L137" s="123"/>
      <c r="M137" s="123"/>
      <c r="N137" s="123"/>
      <c r="O137" s="123"/>
      <c r="P137" s="123"/>
      <c r="Q137" s="132"/>
      <c r="R137" s="131"/>
    </row>
    <row r="138" spans="1:18" ht="45" customHeight="1" x14ac:dyDescent="0.25">
      <c r="A138" s="36"/>
      <c r="B138" s="122" t="str">
        <f>IFERROR(VLOOKUP(A138,Empresas!$A$1:$B$30,2,),"")</f>
        <v/>
      </c>
      <c r="C138" s="35"/>
      <c r="D138" s="38" t="str">
        <f>IFERROR(VLOOKUP(C138,'Localidades Viviendas'!$A$1:$J$1256,10,),"")</f>
        <v/>
      </c>
      <c r="E138" s="121" t="str">
        <f>IFERROR(VLOOKUP(C138,'Localidades Viviendas'!$A$1:$I$1256,7,),"")</f>
        <v/>
      </c>
      <c r="F138" s="121" t="str">
        <f>IFERROR(VLOOKUP(C138,'Localidades Viviendas'!$A$1:$I$1256,5,),"")</f>
        <v/>
      </c>
      <c r="G138" s="121" t="str">
        <f>IFERROR(VLOOKUP(C138,'Localidades Viviendas'!$A$1:$I$1256,3,),"")</f>
        <v/>
      </c>
      <c r="H138" s="123"/>
      <c r="I138" s="123"/>
      <c r="J138" s="123"/>
      <c r="K138" s="123"/>
      <c r="L138" s="123"/>
      <c r="M138" s="123"/>
      <c r="N138" s="123"/>
      <c r="O138" s="123"/>
      <c r="P138" s="123"/>
      <c r="Q138" s="132"/>
      <c r="R138" s="131"/>
    </row>
    <row r="139" spans="1:18" ht="45" customHeight="1" x14ac:dyDescent="0.25">
      <c r="A139" s="36"/>
      <c r="B139" s="122" t="str">
        <f>IFERROR(VLOOKUP(A139,Empresas!$A$1:$B$30,2,),"")</f>
        <v/>
      </c>
      <c r="C139" s="35"/>
      <c r="D139" s="38" t="str">
        <f>IFERROR(VLOOKUP(C139,'Localidades Viviendas'!$A$1:$J$1256,10,),"")</f>
        <v/>
      </c>
      <c r="E139" s="121" t="str">
        <f>IFERROR(VLOOKUP(C139,'Localidades Viviendas'!$A$1:$I$1256,7,),"")</f>
        <v/>
      </c>
      <c r="F139" s="121" t="str">
        <f>IFERROR(VLOOKUP(C139,'Localidades Viviendas'!$A$1:$I$1256,5,),"")</f>
        <v/>
      </c>
      <c r="G139" s="121" t="str">
        <f>IFERROR(VLOOKUP(C139,'Localidades Viviendas'!$A$1:$I$1256,3,),"")</f>
        <v/>
      </c>
      <c r="H139" s="123"/>
      <c r="I139" s="123"/>
      <c r="J139" s="123"/>
      <c r="K139" s="123"/>
      <c r="L139" s="123"/>
      <c r="M139" s="123"/>
      <c r="N139" s="123"/>
      <c r="O139" s="123"/>
      <c r="P139" s="123"/>
      <c r="Q139" s="132"/>
      <c r="R139" s="131"/>
    </row>
    <row r="140" spans="1:18" ht="45" customHeight="1" x14ac:dyDescent="0.25">
      <c r="A140" s="36"/>
      <c r="B140" s="122" t="str">
        <f>IFERROR(VLOOKUP(A140,Empresas!$A$1:$B$30,2,),"")</f>
        <v/>
      </c>
      <c r="C140" s="35"/>
      <c r="D140" s="38" t="str">
        <f>IFERROR(VLOOKUP(C140,'Localidades Viviendas'!$A$1:$J$1256,10,),"")</f>
        <v/>
      </c>
      <c r="E140" s="121" t="str">
        <f>IFERROR(VLOOKUP(C140,'Localidades Viviendas'!$A$1:$I$1256,7,),"")</f>
        <v/>
      </c>
      <c r="F140" s="121" t="str">
        <f>IFERROR(VLOOKUP(C140,'Localidades Viviendas'!$A$1:$I$1256,5,),"")</f>
        <v/>
      </c>
      <c r="G140" s="121" t="str">
        <f>IFERROR(VLOOKUP(C140,'Localidades Viviendas'!$A$1:$I$1256,3,),"")</f>
        <v/>
      </c>
      <c r="H140" s="123"/>
      <c r="I140" s="123"/>
      <c r="J140" s="123"/>
      <c r="K140" s="123"/>
      <c r="L140" s="123"/>
      <c r="M140" s="123"/>
      <c r="N140" s="123"/>
      <c r="O140" s="123"/>
      <c r="P140" s="123"/>
      <c r="Q140" s="132"/>
      <c r="R140" s="131"/>
    </row>
    <row r="141" spans="1:18" ht="45" customHeight="1" x14ac:dyDescent="0.25">
      <c r="A141" s="36"/>
      <c r="B141" s="122" t="str">
        <f>IFERROR(VLOOKUP(A141,Empresas!$A$1:$B$30,2,),"")</f>
        <v/>
      </c>
      <c r="C141" s="35"/>
      <c r="D141" s="38" t="str">
        <f>IFERROR(VLOOKUP(C141,'Localidades Viviendas'!$A$1:$J$1256,10,),"")</f>
        <v/>
      </c>
      <c r="E141" s="121" t="str">
        <f>IFERROR(VLOOKUP(C141,'Localidades Viviendas'!$A$1:$I$1256,7,),"")</f>
        <v/>
      </c>
      <c r="F141" s="121" t="str">
        <f>IFERROR(VLOOKUP(C141,'Localidades Viviendas'!$A$1:$I$1256,5,),"")</f>
        <v/>
      </c>
      <c r="G141" s="121" t="str">
        <f>IFERROR(VLOOKUP(C141,'Localidades Viviendas'!$A$1:$I$1256,3,),"")</f>
        <v/>
      </c>
      <c r="H141" s="123"/>
      <c r="I141" s="123"/>
      <c r="J141" s="123"/>
      <c r="K141" s="123"/>
      <c r="L141" s="123"/>
      <c r="M141" s="123"/>
      <c r="N141" s="123"/>
      <c r="O141" s="123"/>
      <c r="P141" s="123"/>
      <c r="Q141" s="132"/>
      <c r="R141" s="131"/>
    </row>
    <row r="142" spans="1:18" ht="45" customHeight="1" x14ac:dyDescent="0.25">
      <c r="A142" s="36"/>
      <c r="B142" s="122" t="str">
        <f>IFERROR(VLOOKUP(A142,Empresas!$A$1:$B$30,2,),"")</f>
        <v/>
      </c>
      <c r="C142" s="35"/>
      <c r="D142" s="38" t="str">
        <f>IFERROR(VLOOKUP(C142,'Localidades Viviendas'!$A$1:$J$1256,10,),"")</f>
        <v/>
      </c>
      <c r="E142" s="121" t="str">
        <f>IFERROR(VLOOKUP(C142,'Localidades Viviendas'!$A$1:$I$1256,7,),"")</f>
        <v/>
      </c>
      <c r="F142" s="121" t="str">
        <f>IFERROR(VLOOKUP(C142,'Localidades Viviendas'!$A$1:$I$1256,5,),"")</f>
        <v/>
      </c>
      <c r="G142" s="121" t="str">
        <f>IFERROR(VLOOKUP(C142,'Localidades Viviendas'!$A$1:$I$1256,3,),"")</f>
        <v/>
      </c>
      <c r="H142" s="123"/>
      <c r="I142" s="123"/>
      <c r="J142" s="123"/>
      <c r="K142" s="123"/>
      <c r="L142" s="123"/>
      <c r="M142" s="123"/>
      <c r="N142" s="123"/>
      <c r="O142" s="123"/>
      <c r="P142" s="123"/>
      <c r="Q142" s="132"/>
      <c r="R142" s="131"/>
    </row>
    <row r="143" spans="1:18" ht="45" customHeight="1" x14ac:dyDescent="0.25">
      <c r="A143" s="36"/>
      <c r="B143" s="122" t="str">
        <f>IFERROR(VLOOKUP(A143,Empresas!$A$1:$B$30,2,),"")</f>
        <v/>
      </c>
      <c r="C143" s="35"/>
      <c r="D143" s="38" t="str">
        <f>IFERROR(VLOOKUP(C143,'Localidades Viviendas'!$A$1:$J$1256,10,),"")</f>
        <v/>
      </c>
      <c r="E143" s="121" t="str">
        <f>IFERROR(VLOOKUP(C143,'Localidades Viviendas'!$A$1:$I$1256,7,),"")</f>
        <v/>
      </c>
      <c r="F143" s="121" t="str">
        <f>IFERROR(VLOOKUP(C143,'Localidades Viviendas'!$A$1:$I$1256,5,),"")</f>
        <v/>
      </c>
      <c r="G143" s="121" t="str">
        <f>IFERROR(VLOOKUP(C143,'Localidades Viviendas'!$A$1:$I$1256,3,),"")</f>
        <v/>
      </c>
      <c r="H143" s="123"/>
      <c r="I143" s="123"/>
      <c r="J143" s="123"/>
      <c r="K143" s="123"/>
      <c r="L143" s="123"/>
      <c r="M143" s="123"/>
      <c r="N143" s="123"/>
      <c r="O143" s="123"/>
      <c r="P143" s="123"/>
      <c r="Q143" s="132"/>
      <c r="R143" s="131"/>
    </row>
    <row r="144" spans="1:18" ht="45" customHeight="1" x14ac:dyDescent="0.25">
      <c r="A144" s="36"/>
      <c r="B144" s="122" t="str">
        <f>IFERROR(VLOOKUP(A144,Empresas!$A$1:$B$30,2,),"")</f>
        <v/>
      </c>
      <c r="C144" s="35"/>
      <c r="D144" s="38" t="str">
        <f>IFERROR(VLOOKUP(C144,'Localidades Viviendas'!$A$1:$J$1256,10,),"")</f>
        <v/>
      </c>
      <c r="E144" s="121" t="str">
        <f>IFERROR(VLOOKUP(C144,'Localidades Viviendas'!$A$1:$I$1256,7,),"")</f>
        <v/>
      </c>
      <c r="F144" s="121" t="str">
        <f>IFERROR(VLOOKUP(C144,'Localidades Viviendas'!$A$1:$I$1256,5,),"")</f>
        <v/>
      </c>
      <c r="G144" s="121" t="str">
        <f>IFERROR(VLOOKUP(C144,'Localidades Viviendas'!$A$1:$I$1256,3,),"")</f>
        <v/>
      </c>
      <c r="H144" s="123"/>
      <c r="I144" s="123"/>
      <c r="J144" s="123"/>
      <c r="K144" s="123"/>
      <c r="L144" s="123"/>
      <c r="M144" s="123"/>
      <c r="N144" s="123"/>
      <c r="O144" s="123"/>
      <c r="P144" s="123"/>
      <c r="Q144" s="132"/>
      <c r="R144" s="131"/>
    </row>
    <row r="145" spans="1:18" ht="45" customHeight="1" x14ac:dyDescent="0.25">
      <c r="A145" s="36"/>
      <c r="B145" s="122" t="str">
        <f>IFERROR(VLOOKUP(A145,Empresas!$A$1:$B$30,2,),"")</f>
        <v/>
      </c>
      <c r="C145" s="35"/>
      <c r="D145" s="38" t="str">
        <f>IFERROR(VLOOKUP(C145,'Localidades Viviendas'!$A$1:$J$1256,10,),"")</f>
        <v/>
      </c>
      <c r="E145" s="121" t="str">
        <f>IFERROR(VLOOKUP(C145,'Localidades Viviendas'!$A$1:$I$1256,7,),"")</f>
        <v/>
      </c>
      <c r="F145" s="121" t="str">
        <f>IFERROR(VLOOKUP(C145,'Localidades Viviendas'!$A$1:$I$1256,5,),"")</f>
        <v/>
      </c>
      <c r="G145" s="121" t="str">
        <f>IFERROR(VLOOKUP(C145,'Localidades Viviendas'!$A$1:$I$1256,3,),"")</f>
        <v/>
      </c>
      <c r="H145" s="123"/>
      <c r="I145" s="123"/>
      <c r="J145" s="123"/>
      <c r="K145" s="123"/>
      <c r="L145" s="123"/>
      <c r="M145" s="123"/>
      <c r="N145" s="123"/>
      <c r="O145" s="123"/>
      <c r="P145" s="123"/>
      <c r="Q145" s="132"/>
      <c r="R145" s="131"/>
    </row>
    <row r="146" spans="1:18" ht="45" customHeight="1" x14ac:dyDescent="0.25">
      <c r="A146" s="36"/>
      <c r="B146" s="122" t="str">
        <f>IFERROR(VLOOKUP(A146,Empresas!$A$1:$B$30,2,),"")</f>
        <v/>
      </c>
      <c r="C146" s="35"/>
      <c r="D146" s="38" t="str">
        <f>IFERROR(VLOOKUP(C146,'Localidades Viviendas'!$A$1:$J$1256,10,),"")</f>
        <v/>
      </c>
      <c r="E146" s="121" t="str">
        <f>IFERROR(VLOOKUP(C146,'Localidades Viviendas'!$A$1:$I$1256,7,),"")</f>
        <v/>
      </c>
      <c r="F146" s="121" t="str">
        <f>IFERROR(VLOOKUP(C146,'Localidades Viviendas'!$A$1:$I$1256,5,),"")</f>
        <v/>
      </c>
      <c r="G146" s="121" t="str">
        <f>IFERROR(VLOOKUP(C146,'Localidades Viviendas'!$A$1:$I$1256,3,),"")</f>
        <v/>
      </c>
      <c r="H146" s="123"/>
      <c r="I146" s="123"/>
      <c r="J146" s="123"/>
      <c r="K146" s="123"/>
      <c r="L146" s="123"/>
      <c r="M146" s="123"/>
      <c r="N146" s="123"/>
      <c r="O146" s="123"/>
      <c r="P146" s="123"/>
      <c r="Q146" s="132"/>
      <c r="R146" s="131"/>
    </row>
    <row r="147" spans="1:18" ht="45" customHeight="1" x14ac:dyDescent="0.25">
      <c r="A147" s="36"/>
      <c r="B147" s="122" t="str">
        <f>IFERROR(VLOOKUP(A147,Empresas!$A$1:$B$30,2,),"")</f>
        <v/>
      </c>
      <c r="C147" s="35"/>
      <c r="D147" s="38" t="str">
        <f>IFERROR(VLOOKUP(C147,'Localidades Viviendas'!$A$1:$J$1256,10,),"")</f>
        <v/>
      </c>
      <c r="E147" s="121" t="str">
        <f>IFERROR(VLOOKUP(C147,'Localidades Viviendas'!$A$1:$I$1256,7,),"")</f>
        <v/>
      </c>
      <c r="F147" s="121" t="str">
        <f>IFERROR(VLOOKUP(C147,'Localidades Viviendas'!$A$1:$I$1256,5,),"")</f>
        <v/>
      </c>
      <c r="G147" s="121" t="str">
        <f>IFERROR(VLOOKUP(C147,'Localidades Viviendas'!$A$1:$I$1256,3,),"")</f>
        <v/>
      </c>
      <c r="H147" s="123"/>
      <c r="I147" s="123"/>
      <c r="J147" s="123"/>
      <c r="K147" s="123"/>
      <c r="L147" s="123"/>
      <c r="M147" s="123"/>
      <c r="N147" s="123"/>
      <c r="O147" s="123"/>
      <c r="P147" s="123"/>
      <c r="Q147" s="132"/>
      <c r="R147" s="131"/>
    </row>
    <row r="148" spans="1:18" ht="45" customHeight="1" x14ac:dyDescent="0.25">
      <c r="A148" s="36"/>
      <c r="B148" s="122" t="str">
        <f>IFERROR(VLOOKUP(A148,Empresas!$A$1:$B$30,2,),"")</f>
        <v/>
      </c>
      <c r="C148" s="35"/>
      <c r="D148" s="38" t="str">
        <f>IFERROR(VLOOKUP(C148,'Localidades Viviendas'!$A$1:$J$1256,10,),"")</f>
        <v/>
      </c>
      <c r="E148" s="121" t="str">
        <f>IFERROR(VLOOKUP(C148,'Localidades Viviendas'!$A$1:$I$1256,7,),"")</f>
        <v/>
      </c>
      <c r="F148" s="121" t="str">
        <f>IFERROR(VLOOKUP(C148,'Localidades Viviendas'!$A$1:$I$1256,5,),"")</f>
        <v/>
      </c>
      <c r="G148" s="121" t="str">
        <f>IFERROR(VLOOKUP(C148,'Localidades Viviendas'!$A$1:$I$1256,3,),"")</f>
        <v/>
      </c>
      <c r="H148" s="123"/>
      <c r="I148" s="123"/>
      <c r="J148" s="123"/>
      <c r="K148" s="123"/>
      <c r="L148" s="123"/>
      <c r="M148" s="123"/>
      <c r="N148" s="123"/>
      <c r="O148" s="123"/>
      <c r="P148" s="123"/>
      <c r="Q148" s="132"/>
      <c r="R148" s="131"/>
    </row>
    <row r="149" spans="1:18" ht="45" customHeight="1" x14ac:dyDescent="0.25">
      <c r="A149" s="36"/>
      <c r="B149" s="122" t="str">
        <f>IFERROR(VLOOKUP(A149,Empresas!$A$1:$B$30,2,),"")</f>
        <v/>
      </c>
      <c r="C149" s="35"/>
      <c r="D149" s="38" t="str">
        <f>IFERROR(VLOOKUP(C149,'Localidades Viviendas'!$A$1:$J$1256,10,),"")</f>
        <v/>
      </c>
      <c r="E149" s="121" t="str">
        <f>IFERROR(VLOOKUP(C149,'Localidades Viviendas'!$A$1:$I$1256,7,),"")</f>
        <v/>
      </c>
      <c r="F149" s="121" t="str">
        <f>IFERROR(VLOOKUP(C149,'Localidades Viviendas'!$A$1:$I$1256,5,),"")</f>
        <v/>
      </c>
      <c r="G149" s="121" t="str">
        <f>IFERROR(VLOOKUP(C149,'Localidades Viviendas'!$A$1:$I$1256,3,),"")</f>
        <v/>
      </c>
      <c r="H149" s="123"/>
      <c r="I149" s="123"/>
      <c r="J149" s="123"/>
      <c r="K149" s="123"/>
      <c r="L149" s="123"/>
      <c r="M149" s="123"/>
      <c r="N149" s="123"/>
      <c r="O149" s="123"/>
      <c r="P149" s="123"/>
      <c r="Q149" s="132"/>
      <c r="R149" s="131"/>
    </row>
    <row r="150" spans="1:18" ht="45" customHeight="1" x14ac:dyDescent="0.25">
      <c r="A150" s="36"/>
      <c r="B150" s="122" t="str">
        <f>IFERROR(VLOOKUP(A150,Empresas!$A$1:$B$30,2,),"")</f>
        <v/>
      </c>
      <c r="C150" s="35"/>
      <c r="D150" s="38" t="str">
        <f>IFERROR(VLOOKUP(C150,'Localidades Viviendas'!$A$1:$J$1256,10,),"")</f>
        <v/>
      </c>
      <c r="E150" s="121" t="str">
        <f>IFERROR(VLOOKUP(C150,'Localidades Viviendas'!$A$1:$I$1256,7,),"")</f>
        <v/>
      </c>
      <c r="F150" s="121" t="str">
        <f>IFERROR(VLOOKUP(C150,'Localidades Viviendas'!$A$1:$I$1256,5,),"")</f>
        <v/>
      </c>
      <c r="G150" s="121" t="str">
        <f>IFERROR(VLOOKUP(C150,'Localidades Viviendas'!$A$1:$I$1256,3,),"")</f>
        <v/>
      </c>
      <c r="H150" s="123"/>
      <c r="I150" s="123"/>
      <c r="J150" s="123"/>
      <c r="K150" s="123"/>
      <c r="L150" s="123"/>
      <c r="M150" s="123"/>
      <c r="N150" s="123"/>
      <c r="O150" s="123"/>
      <c r="P150" s="123"/>
      <c r="Q150" s="132"/>
      <c r="R150" s="131"/>
    </row>
    <row r="151" spans="1:18" ht="45" customHeight="1" x14ac:dyDescent="0.25">
      <c r="A151" s="36"/>
      <c r="B151" s="122" t="str">
        <f>IFERROR(VLOOKUP(A151,Empresas!$A$1:$B$30,2,),"")</f>
        <v/>
      </c>
      <c r="C151" s="35"/>
      <c r="D151" s="38" t="str">
        <f>IFERROR(VLOOKUP(C151,'Localidades Viviendas'!$A$1:$J$1256,10,),"")</f>
        <v/>
      </c>
      <c r="E151" s="121" t="str">
        <f>IFERROR(VLOOKUP(C151,'Localidades Viviendas'!$A$1:$I$1256,7,),"")</f>
        <v/>
      </c>
      <c r="F151" s="121" t="str">
        <f>IFERROR(VLOOKUP(C151,'Localidades Viviendas'!$A$1:$I$1256,5,),"")</f>
        <v/>
      </c>
      <c r="G151" s="121" t="str">
        <f>IFERROR(VLOOKUP(C151,'Localidades Viviendas'!$A$1:$I$1256,3,),"")</f>
        <v/>
      </c>
      <c r="H151" s="123"/>
      <c r="I151" s="123"/>
      <c r="J151" s="123"/>
      <c r="K151" s="123"/>
      <c r="L151" s="123"/>
      <c r="M151" s="123"/>
      <c r="N151" s="123"/>
      <c r="O151" s="123"/>
      <c r="P151" s="123"/>
      <c r="Q151" s="132"/>
      <c r="R151" s="131"/>
    </row>
    <row r="152" spans="1:18" ht="45" customHeight="1" x14ac:dyDescent="0.25">
      <c r="A152" s="36"/>
      <c r="B152" s="122" t="str">
        <f>IFERROR(VLOOKUP(A152,Empresas!$A$1:$B$30,2,),"")</f>
        <v/>
      </c>
      <c r="C152" s="35"/>
      <c r="D152" s="38" t="str">
        <f>IFERROR(VLOOKUP(C152,'Localidades Viviendas'!$A$1:$J$1256,10,),"")</f>
        <v/>
      </c>
      <c r="E152" s="121" t="str">
        <f>IFERROR(VLOOKUP(C152,'Localidades Viviendas'!$A$1:$I$1256,7,),"")</f>
        <v/>
      </c>
      <c r="F152" s="121" t="str">
        <f>IFERROR(VLOOKUP(C152,'Localidades Viviendas'!$A$1:$I$1256,5,),"")</f>
        <v/>
      </c>
      <c r="G152" s="121" t="str">
        <f>IFERROR(VLOOKUP(C152,'Localidades Viviendas'!$A$1:$I$1256,3,),"")</f>
        <v/>
      </c>
      <c r="H152" s="123"/>
      <c r="I152" s="123"/>
      <c r="J152" s="123"/>
      <c r="K152" s="123"/>
      <c r="L152" s="123"/>
      <c r="M152" s="123"/>
      <c r="N152" s="123"/>
      <c r="O152" s="123"/>
      <c r="P152" s="123"/>
      <c r="Q152" s="132"/>
      <c r="R152" s="131"/>
    </row>
    <row r="153" spans="1:18" ht="45" customHeight="1" x14ac:dyDescent="0.25">
      <c r="A153" s="36"/>
      <c r="B153" s="122" t="str">
        <f>IFERROR(VLOOKUP(A153,Empresas!$A$1:$B$30,2,),"")</f>
        <v/>
      </c>
      <c r="C153" s="35"/>
      <c r="D153" s="38" t="str">
        <f>IFERROR(VLOOKUP(C153,'Localidades Viviendas'!$A$1:$J$1256,10,),"")</f>
        <v/>
      </c>
      <c r="E153" s="121" t="str">
        <f>IFERROR(VLOOKUP(C153,'Localidades Viviendas'!$A$1:$I$1256,7,),"")</f>
        <v/>
      </c>
      <c r="F153" s="121" t="str">
        <f>IFERROR(VLOOKUP(C153,'Localidades Viviendas'!$A$1:$I$1256,5,),"")</f>
        <v/>
      </c>
      <c r="G153" s="121" t="str">
        <f>IFERROR(VLOOKUP(C153,'Localidades Viviendas'!$A$1:$I$1256,3,),"")</f>
        <v/>
      </c>
      <c r="H153" s="123"/>
      <c r="I153" s="123"/>
      <c r="J153" s="123"/>
      <c r="K153" s="123"/>
      <c r="L153" s="123"/>
      <c r="M153" s="123"/>
      <c r="N153" s="123"/>
      <c r="O153" s="123"/>
      <c r="P153" s="123"/>
      <c r="Q153" s="132"/>
      <c r="R153" s="131"/>
    </row>
    <row r="154" spans="1:18" ht="45" customHeight="1" x14ac:dyDescent="0.25">
      <c r="A154" s="36"/>
      <c r="B154" s="122" t="str">
        <f>IFERROR(VLOOKUP(A154,Empresas!$A$1:$B$30,2,),"")</f>
        <v/>
      </c>
      <c r="C154" s="35"/>
      <c r="D154" s="38" t="str">
        <f>IFERROR(VLOOKUP(C154,'Localidades Viviendas'!$A$1:$J$1256,10,),"")</f>
        <v/>
      </c>
      <c r="E154" s="121" t="str">
        <f>IFERROR(VLOOKUP(C154,'Localidades Viviendas'!$A$1:$I$1256,7,),"")</f>
        <v/>
      </c>
      <c r="F154" s="121" t="str">
        <f>IFERROR(VLOOKUP(C154,'Localidades Viviendas'!$A$1:$I$1256,5,),"")</f>
        <v/>
      </c>
      <c r="G154" s="121" t="str">
        <f>IFERROR(VLOOKUP(C154,'Localidades Viviendas'!$A$1:$I$1256,3,),"")</f>
        <v/>
      </c>
      <c r="H154" s="123"/>
      <c r="I154" s="123"/>
      <c r="J154" s="123"/>
      <c r="K154" s="123"/>
      <c r="L154" s="123"/>
      <c r="M154" s="123"/>
      <c r="N154" s="123"/>
      <c r="O154" s="123"/>
      <c r="P154" s="123"/>
      <c r="Q154" s="132"/>
      <c r="R154" s="131"/>
    </row>
    <row r="155" spans="1:18" ht="45" customHeight="1" x14ac:dyDescent="0.25">
      <c r="A155" s="36"/>
      <c r="B155" s="122" t="str">
        <f>IFERROR(VLOOKUP(A155,Empresas!$A$1:$B$30,2,),"")</f>
        <v/>
      </c>
      <c r="C155" s="35"/>
      <c r="D155" s="38" t="str">
        <f>IFERROR(VLOOKUP(C155,'Localidades Viviendas'!$A$1:$J$1256,10,),"")</f>
        <v/>
      </c>
      <c r="E155" s="121" t="str">
        <f>IFERROR(VLOOKUP(C155,'Localidades Viviendas'!$A$1:$I$1256,7,),"")</f>
        <v/>
      </c>
      <c r="F155" s="121" t="str">
        <f>IFERROR(VLOOKUP(C155,'Localidades Viviendas'!$A$1:$I$1256,5,),"")</f>
        <v/>
      </c>
      <c r="G155" s="121" t="str">
        <f>IFERROR(VLOOKUP(C155,'Localidades Viviendas'!$A$1:$I$1256,3,),"")</f>
        <v/>
      </c>
      <c r="H155" s="123"/>
      <c r="I155" s="123"/>
      <c r="J155" s="123"/>
      <c r="K155" s="123"/>
      <c r="L155" s="123"/>
      <c r="M155" s="123"/>
      <c r="N155" s="123"/>
      <c r="O155" s="123"/>
      <c r="P155" s="123"/>
      <c r="Q155" s="132"/>
      <c r="R155" s="131"/>
    </row>
    <row r="156" spans="1:18" ht="45" customHeight="1" x14ac:dyDescent="0.25">
      <c r="A156" s="36"/>
      <c r="B156" s="122" t="str">
        <f>IFERROR(VLOOKUP(A156,Empresas!$A$1:$B$30,2,),"")</f>
        <v/>
      </c>
      <c r="C156" s="35"/>
      <c r="D156" s="38" t="str">
        <f>IFERROR(VLOOKUP(C156,'Localidades Viviendas'!$A$1:$J$1256,10,),"")</f>
        <v/>
      </c>
      <c r="E156" s="121" t="str">
        <f>IFERROR(VLOOKUP(C156,'Localidades Viviendas'!$A$1:$I$1256,7,),"")</f>
        <v/>
      </c>
      <c r="F156" s="121" t="str">
        <f>IFERROR(VLOOKUP(C156,'Localidades Viviendas'!$A$1:$I$1256,5,),"")</f>
        <v/>
      </c>
      <c r="G156" s="121" t="str">
        <f>IFERROR(VLOOKUP(C156,'Localidades Viviendas'!$A$1:$I$1256,3,),"")</f>
        <v/>
      </c>
      <c r="H156" s="123"/>
      <c r="I156" s="123"/>
      <c r="J156" s="123"/>
      <c r="K156" s="123"/>
      <c r="L156" s="123"/>
      <c r="M156" s="123"/>
      <c r="N156" s="123"/>
      <c r="O156" s="123"/>
      <c r="P156" s="123"/>
      <c r="Q156" s="132"/>
      <c r="R156" s="131"/>
    </row>
    <row r="157" spans="1:18" ht="45" customHeight="1" x14ac:dyDescent="0.25">
      <c r="A157" s="36"/>
      <c r="B157" s="122" t="str">
        <f>IFERROR(VLOOKUP(A157,Empresas!$A$1:$B$30,2,),"")</f>
        <v/>
      </c>
      <c r="C157" s="35"/>
      <c r="D157" s="38" t="str">
        <f>IFERROR(VLOOKUP(C157,'Localidades Viviendas'!$A$1:$J$1256,10,),"")</f>
        <v/>
      </c>
      <c r="E157" s="121" t="str">
        <f>IFERROR(VLOOKUP(C157,'Localidades Viviendas'!$A$1:$I$1256,7,),"")</f>
        <v/>
      </c>
      <c r="F157" s="121" t="str">
        <f>IFERROR(VLOOKUP(C157,'Localidades Viviendas'!$A$1:$I$1256,5,),"")</f>
        <v/>
      </c>
      <c r="G157" s="121" t="str">
        <f>IFERROR(VLOOKUP(C157,'Localidades Viviendas'!$A$1:$I$1256,3,),"")</f>
        <v/>
      </c>
      <c r="H157" s="123"/>
      <c r="I157" s="123"/>
      <c r="J157" s="123"/>
      <c r="K157" s="123"/>
      <c r="L157" s="123"/>
      <c r="M157" s="123"/>
      <c r="N157" s="123"/>
      <c r="O157" s="123"/>
      <c r="P157" s="123"/>
      <c r="Q157" s="132"/>
      <c r="R157" s="131"/>
    </row>
    <row r="158" spans="1:18" ht="45" customHeight="1" x14ac:dyDescent="0.25">
      <c r="A158" s="36"/>
      <c r="B158" s="122" t="str">
        <f>IFERROR(VLOOKUP(A158,Empresas!$A$1:$B$30,2,),"")</f>
        <v/>
      </c>
      <c r="C158" s="35"/>
      <c r="D158" s="38" t="str">
        <f>IFERROR(VLOOKUP(C158,'Localidades Viviendas'!$A$1:$J$1256,10,),"")</f>
        <v/>
      </c>
      <c r="E158" s="121" t="str">
        <f>IFERROR(VLOOKUP(C158,'Localidades Viviendas'!$A$1:$I$1256,7,),"")</f>
        <v/>
      </c>
      <c r="F158" s="121" t="str">
        <f>IFERROR(VLOOKUP(C158,'Localidades Viviendas'!$A$1:$I$1256,5,),"")</f>
        <v/>
      </c>
      <c r="G158" s="121" t="str">
        <f>IFERROR(VLOOKUP(C158,'Localidades Viviendas'!$A$1:$I$1256,3,),"")</f>
        <v/>
      </c>
      <c r="H158" s="123"/>
      <c r="I158" s="123"/>
      <c r="J158" s="123"/>
      <c r="K158" s="123"/>
      <c r="L158" s="123"/>
      <c r="M158" s="123"/>
      <c r="N158" s="123"/>
      <c r="O158" s="123"/>
      <c r="P158" s="123"/>
      <c r="Q158" s="132"/>
      <c r="R158" s="131"/>
    </row>
    <row r="159" spans="1:18" ht="45" customHeight="1" x14ac:dyDescent="0.25">
      <c r="A159" s="36"/>
      <c r="B159" s="122" t="str">
        <f>IFERROR(VLOOKUP(A159,Empresas!$A$1:$B$30,2,),"")</f>
        <v/>
      </c>
      <c r="C159" s="35"/>
      <c r="D159" s="38" t="str">
        <f>IFERROR(VLOOKUP(C159,'Localidades Viviendas'!$A$1:$J$1256,10,),"")</f>
        <v/>
      </c>
      <c r="E159" s="121" t="str">
        <f>IFERROR(VLOOKUP(C159,'Localidades Viviendas'!$A$1:$I$1256,7,),"")</f>
        <v/>
      </c>
      <c r="F159" s="121" t="str">
        <f>IFERROR(VLOOKUP(C159,'Localidades Viviendas'!$A$1:$I$1256,5,),"")</f>
        <v/>
      </c>
      <c r="G159" s="121" t="str">
        <f>IFERROR(VLOOKUP(C159,'Localidades Viviendas'!$A$1:$I$1256,3,),"")</f>
        <v/>
      </c>
      <c r="H159" s="123"/>
      <c r="I159" s="123"/>
      <c r="J159" s="123"/>
      <c r="K159" s="123"/>
      <c r="L159" s="123"/>
      <c r="M159" s="123"/>
      <c r="N159" s="123"/>
      <c r="O159" s="123"/>
      <c r="P159" s="123"/>
      <c r="Q159" s="132"/>
      <c r="R159" s="131"/>
    </row>
    <row r="160" spans="1:18" ht="45" customHeight="1" x14ac:dyDescent="0.25">
      <c r="A160" s="36"/>
      <c r="B160" s="122" t="str">
        <f>IFERROR(VLOOKUP(A160,Empresas!$A$1:$B$30,2,),"")</f>
        <v/>
      </c>
      <c r="C160" s="35"/>
      <c r="D160" s="38" t="str">
        <f>IFERROR(VLOOKUP(C160,'Localidades Viviendas'!$A$1:$J$1256,10,),"")</f>
        <v/>
      </c>
      <c r="E160" s="121" t="str">
        <f>IFERROR(VLOOKUP(C160,'Localidades Viviendas'!$A$1:$I$1256,7,),"")</f>
        <v/>
      </c>
      <c r="F160" s="121" t="str">
        <f>IFERROR(VLOOKUP(C160,'Localidades Viviendas'!$A$1:$I$1256,5,),"")</f>
        <v/>
      </c>
      <c r="G160" s="121" t="str">
        <f>IFERROR(VLOOKUP(C160,'Localidades Viviendas'!$A$1:$I$1256,3,),"")</f>
        <v/>
      </c>
      <c r="H160" s="123"/>
      <c r="I160" s="123"/>
      <c r="J160" s="123"/>
      <c r="K160" s="123"/>
      <c r="L160" s="123"/>
      <c r="M160" s="123"/>
      <c r="N160" s="123"/>
      <c r="O160" s="123"/>
      <c r="P160" s="123"/>
      <c r="Q160" s="132"/>
      <c r="R160" s="131"/>
    </row>
    <row r="161" spans="1:18" ht="45" customHeight="1" x14ac:dyDescent="0.25">
      <c r="A161" s="36"/>
      <c r="B161" s="122" t="str">
        <f>IFERROR(VLOOKUP(A161,Empresas!$A$1:$B$30,2,),"")</f>
        <v/>
      </c>
      <c r="C161" s="35"/>
      <c r="D161" s="38" t="str">
        <f>IFERROR(VLOOKUP(C161,'Localidades Viviendas'!$A$1:$J$1256,10,),"")</f>
        <v/>
      </c>
      <c r="E161" s="121" t="str">
        <f>IFERROR(VLOOKUP(C161,'Localidades Viviendas'!$A$1:$I$1256,7,),"")</f>
        <v/>
      </c>
      <c r="F161" s="121" t="str">
        <f>IFERROR(VLOOKUP(C161,'Localidades Viviendas'!$A$1:$I$1256,5,),"")</f>
        <v/>
      </c>
      <c r="G161" s="121" t="str">
        <f>IFERROR(VLOOKUP(C161,'Localidades Viviendas'!$A$1:$I$1256,3,),"")</f>
        <v/>
      </c>
      <c r="H161" s="123"/>
      <c r="I161" s="123"/>
      <c r="J161" s="123"/>
      <c r="K161" s="123"/>
      <c r="L161" s="123"/>
      <c r="M161" s="123"/>
      <c r="N161" s="123"/>
      <c r="O161" s="123"/>
      <c r="P161" s="123"/>
      <c r="Q161" s="132"/>
      <c r="R161" s="131"/>
    </row>
    <row r="162" spans="1:18" ht="45" customHeight="1" x14ac:dyDescent="0.25">
      <c r="A162" s="36"/>
      <c r="B162" s="122" t="str">
        <f>IFERROR(VLOOKUP(A162,Empresas!$A$1:$B$30,2,),"")</f>
        <v/>
      </c>
      <c r="C162" s="35"/>
      <c r="D162" s="38" t="str">
        <f>IFERROR(VLOOKUP(C162,'Localidades Viviendas'!$A$1:$J$1256,10,),"")</f>
        <v/>
      </c>
      <c r="E162" s="121" t="str">
        <f>IFERROR(VLOOKUP(C162,'Localidades Viviendas'!$A$1:$I$1256,7,),"")</f>
        <v/>
      </c>
      <c r="F162" s="121" t="str">
        <f>IFERROR(VLOOKUP(C162,'Localidades Viviendas'!$A$1:$I$1256,5,),"")</f>
        <v/>
      </c>
      <c r="G162" s="121" t="str">
        <f>IFERROR(VLOOKUP(C162,'Localidades Viviendas'!$A$1:$I$1256,3,),"")</f>
        <v/>
      </c>
      <c r="H162" s="123"/>
      <c r="I162" s="123"/>
      <c r="J162" s="123"/>
      <c r="K162" s="123"/>
      <c r="L162" s="123"/>
      <c r="M162" s="123"/>
      <c r="N162" s="123"/>
      <c r="O162" s="123"/>
      <c r="P162" s="123"/>
      <c r="Q162" s="132"/>
      <c r="R162" s="131"/>
    </row>
    <row r="163" spans="1:18" ht="45" customHeight="1" x14ac:dyDescent="0.25">
      <c r="A163" s="36"/>
      <c r="B163" s="122" t="str">
        <f>IFERROR(VLOOKUP(A163,Empresas!$A$1:$B$30,2,),"")</f>
        <v/>
      </c>
      <c r="C163" s="35"/>
      <c r="D163" s="38" t="str">
        <f>IFERROR(VLOOKUP(C163,'Localidades Viviendas'!$A$1:$J$1256,10,),"")</f>
        <v/>
      </c>
      <c r="E163" s="121" t="str">
        <f>IFERROR(VLOOKUP(C163,'Localidades Viviendas'!$A$1:$I$1256,7,),"")</f>
        <v/>
      </c>
      <c r="F163" s="121" t="str">
        <f>IFERROR(VLOOKUP(C163,'Localidades Viviendas'!$A$1:$I$1256,5,),"")</f>
        <v/>
      </c>
      <c r="G163" s="121" t="str">
        <f>IFERROR(VLOOKUP(C163,'Localidades Viviendas'!$A$1:$I$1256,3,),"")</f>
        <v/>
      </c>
      <c r="H163" s="123"/>
      <c r="I163" s="123"/>
      <c r="J163" s="123"/>
      <c r="K163" s="123"/>
      <c r="L163" s="123"/>
      <c r="M163" s="123"/>
      <c r="N163" s="123"/>
      <c r="O163" s="123"/>
      <c r="P163" s="123"/>
      <c r="Q163" s="132"/>
      <c r="R163" s="131"/>
    </row>
    <row r="164" spans="1:18" ht="45" customHeight="1" x14ac:dyDescent="0.25">
      <c r="A164" s="36"/>
      <c r="B164" s="122" t="str">
        <f>IFERROR(VLOOKUP(A164,Empresas!$A$1:$B$30,2,),"")</f>
        <v/>
      </c>
      <c r="C164" s="35"/>
      <c r="D164" s="38" t="str">
        <f>IFERROR(VLOOKUP(C164,'Localidades Viviendas'!$A$1:$J$1256,10,),"")</f>
        <v/>
      </c>
      <c r="E164" s="121" t="str">
        <f>IFERROR(VLOOKUP(C164,'Localidades Viviendas'!$A$1:$I$1256,7,),"")</f>
        <v/>
      </c>
      <c r="F164" s="121" t="str">
        <f>IFERROR(VLOOKUP(C164,'Localidades Viviendas'!$A$1:$I$1256,5,),"")</f>
        <v/>
      </c>
      <c r="G164" s="121" t="str">
        <f>IFERROR(VLOOKUP(C164,'Localidades Viviendas'!$A$1:$I$1256,3,),"")</f>
        <v/>
      </c>
      <c r="H164" s="123"/>
      <c r="I164" s="123"/>
      <c r="J164" s="123"/>
      <c r="K164" s="123"/>
      <c r="L164" s="123"/>
      <c r="M164" s="123"/>
      <c r="N164" s="123"/>
      <c r="O164" s="123"/>
      <c r="P164" s="123"/>
      <c r="Q164" s="132"/>
      <c r="R164" s="131"/>
    </row>
    <row r="165" spans="1:18" ht="45" customHeight="1" x14ac:dyDescent="0.25">
      <c r="A165" s="36"/>
      <c r="B165" s="122" t="str">
        <f>IFERROR(VLOOKUP(A165,Empresas!$A$1:$B$30,2,),"")</f>
        <v/>
      </c>
      <c r="C165" s="35"/>
      <c r="D165" s="38" t="str">
        <f>IFERROR(VLOOKUP(C165,'Localidades Viviendas'!$A$1:$J$1256,10,),"")</f>
        <v/>
      </c>
      <c r="E165" s="121" t="str">
        <f>IFERROR(VLOOKUP(C165,'Localidades Viviendas'!$A$1:$I$1256,7,),"")</f>
        <v/>
      </c>
      <c r="F165" s="121" t="str">
        <f>IFERROR(VLOOKUP(C165,'Localidades Viviendas'!$A$1:$I$1256,5,),"")</f>
        <v/>
      </c>
      <c r="G165" s="121" t="str">
        <f>IFERROR(VLOOKUP(C165,'Localidades Viviendas'!$A$1:$I$1256,3,),"")</f>
        <v/>
      </c>
      <c r="H165" s="123"/>
      <c r="I165" s="123"/>
      <c r="J165" s="123"/>
      <c r="K165" s="123"/>
      <c r="L165" s="123"/>
      <c r="M165" s="123"/>
      <c r="N165" s="123"/>
      <c r="O165" s="123"/>
      <c r="P165" s="123"/>
      <c r="Q165" s="132"/>
      <c r="R165" s="131"/>
    </row>
    <row r="166" spans="1:18" ht="45" customHeight="1" x14ac:dyDescent="0.25">
      <c r="A166" s="36"/>
      <c r="B166" s="122" t="str">
        <f>IFERROR(VLOOKUP(A166,Empresas!$A$1:$B$30,2,),"")</f>
        <v/>
      </c>
      <c r="C166" s="35"/>
      <c r="D166" s="38" t="str">
        <f>IFERROR(VLOOKUP(C166,'Localidades Viviendas'!$A$1:$J$1256,10,),"")</f>
        <v/>
      </c>
      <c r="E166" s="121" t="str">
        <f>IFERROR(VLOOKUP(C166,'Localidades Viviendas'!$A$1:$I$1256,7,),"")</f>
        <v/>
      </c>
      <c r="F166" s="121" t="str">
        <f>IFERROR(VLOOKUP(C166,'Localidades Viviendas'!$A$1:$I$1256,5,),"")</f>
        <v/>
      </c>
      <c r="G166" s="121" t="str">
        <f>IFERROR(VLOOKUP(C166,'Localidades Viviendas'!$A$1:$I$1256,3,),"")</f>
        <v/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32"/>
      <c r="R166" s="131"/>
    </row>
    <row r="167" spans="1:18" ht="45" customHeight="1" x14ac:dyDescent="0.25">
      <c r="A167" s="36"/>
      <c r="B167" s="122" t="str">
        <f>IFERROR(VLOOKUP(A167,Empresas!$A$1:$B$30,2,),"")</f>
        <v/>
      </c>
      <c r="C167" s="35"/>
      <c r="D167" s="38" t="str">
        <f>IFERROR(VLOOKUP(C167,'Localidades Viviendas'!$A$1:$J$1256,10,),"")</f>
        <v/>
      </c>
      <c r="E167" s="121" t="str">
        <f>IFERROR(VLOOKUP(C167,'Localidades Viviendas'!$A$1:$I$1256,7,),"")</f>
        <v/>
      </c>
      <c r="F167" s="121" t="str">
        <f>IFERROR(VLOOKUP(C167,'Localidades Viviendas'!$A$1:$I$1256,5,),"")</f>
        <v/>
      </c>
      <c r="G167" s="121" t="str">
        <f>IFERROR(VLOOKUP(C167,'Localidades Viviendas'!$A$1:$I$1256,3,),"")</f>
        <v/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32"/>
      <c r="R167" s="131"/>
    </row>
    <row r="168" spans="1:18" ht="45" customHeight="1" x14ac:dyDescent="0.25">
      <c r="A168" s="36"/>
      <c r="B168" s="122" t="str">
        <f>IFERROR(VLOOKUP(A168,Empresas!$A$1:$B$30,2,),"")</f>
        <v/>
      </c>
      <c r="C168" s="35"/>
      <c r="D168" s="38" t="str">
        <f>IFERROR(VLOOKUP(C168,'Localidades Viviendas'!$A$1:$J$1256,10,),"")</f>
        <v/>
      </c>
      <c r="E168" s="121" t="str">
        <f>IFERROR(VLOOKUP(C168,'Localidades Viviendas'!$A$1:$I$1256,7,),"")</f>
        <v/>
      </c>
      <c r="F168" s="121" t="str">
        <f>IFERROR(VLOOKUP(C168,'Localidades Viviendas'!$A$1:$I$1256,5,),"")</f>
        <v/>
      </c>
      <c r="G168" s="121" t="str">
        <f>IFERROR(VLOOKUP(C168,'Localidades Viviendas'!$A$1:$I$1256,3,),"")</f>
        <v/>
      </c>
      <c r="H168" s="123"/>
      <c r="I168" s="123"/>
      <c r="J168" s="123"/>
      <c r="K168" s="123"/>
      <c r="L168" s="123"/>
      <c r="M168" s="123"/>
      <c r="N168" s="123"/>
      <c r="O168" s="123"/>
      <c r="P168" s="123"/>
      <c r="Q168" s="132"/>
      <c r="R168" s="131"/>
    </row>
    <row r="169" spans="1:18" ht="45" customHeight="1" x14ac:dyDescent="0.25">
      <c r="A169" s="36"/>
      <c r="B169" s="122" t="str">
        <f>IFERROR(VLOOKUP(A169,Empresas!$A$1:$B$30,2,),"")</f>
        <v/>
      </c>
      <c r="C169" s="35"/>
      <c r="D169" s="38" t="str">
        <f>IFERROR(VLOOKUP(C169,'Localidades Viviendas'!$A$1:$J$1256,10,),"")</f>
        <v/>
      </c>
      <c r="E169" s="121" t="str">
        <f>IFERROR(VLOOKUP(C169,'Localidades Viviendas'!$A$1:$I$1256,7,),"")</f>
        <v/>
      </c>
      <c r="F169" s="121" t="str">
        <f>IFERROR(VLOOKUP(C169,'Localidades Viviendas'!$A$1:$I$1256,5,),"")</f>
        <v/>
      </c>
      <c r="G169" s="121" t="str">
        <f>IFERROR(VLOOKUP(C169,'Localidades Viviendas'!$A$1:$I$1256,3,),"")</f>
        <v/>
      </c>
      <c r="H169" s="123"/>
      <c r="I169" s="123"/>
      <c r="J169" s="123"/>
      <c r="K169" s="123"/>
      <c r="L169" s="123"/>
      <c r="M169" s="123"/>
      <c r="N169" s="123"/>
      <c r="O169" s="123"/>
      <c r="P169" s="123"/>
      <c r="Q169" s="132"/>
      <c r="R169" s="131"/>
    </row>
    <row r="170" spans="1:18" ht="45" customHeight="1" x14ac:dyDescent="0.25">
      <c r="A170" s="36"/>
      <c r="B170" s="122" t="str">
        <f>IFERROR(VLOOKUP(A170,Empresas!$A$1:$B$30,2,),"")</f>
        <v/>
      </c>
      <c r="C170" s="35"/>
      <c r="D170" s="38" t="str">
        <f>IFERROR(VLOOKUP(C170,'Localidades Viviendas'!$A$1:$J$1256,10,),"")</f>
        <v/>
      </c>
      <c r="E170" s="121" t="str">
        <f>IFERROR(VLOOKUP(C170,'Localidades Viviendas'!$A$1:$I$1256,7,),"")</f>
        <v/>
      </c>
      <c r="F170" s="121" t="str">
        <f>IFERROR(VLOOKUP(C170,'Localidades Viviendas'!$A$1:$I$1256,5,),"")</f>
        <v/>
      </c>
      <c r="G170" s="121" t="str">
        <f>IFERROR(VLOOKUP(C170,'Localidades Viviendas'!$A$1:$I$1256,3,),"")</f>
        <v/>
      </c>
      <c r="H170" s="123"/>
      <c r="I170" s="123"/>
      <c r="J170" s="123"/>
      <c r="K170" s="123"/>
      <c r="L170" s="123"/>
      <c r="M170" s="123"/>
      <c r="N170" s="123"/>
      <c r="O170" s="123"/>
      <c r="P170" s="123"/>
      <c r="Q170" s="132"/>
      <c r="R170" s="131"/>
    </row>
    <row r="171" spans="1:18" ht="45" customHeight="1" x14ac:dyDescent="0.25">
      <c r="A171" s="36"/>
      <c r="B171" s="122" t="str">
        <f>IFERROR(VLOOKUP(A171,Empresas!$A$1:$B$30,2,),"")</f>
        <v/>
      </c>
      <c r="C171" s="35"/>
      <c r="D171" s="38" t="str">
        <f>IFERROR(VLOOKUP(C171,'Localidades Viviendas'!$A$1:$J$1256,10,),"")</f>
        <v/>
      </c>
      <c r="E171" s="121" t="str">
        <f>IFERROR(VLOOKUP(C171,'Localidades Viviendas'!$A$1:$I$1256,7,),"")</f>
        <v/>
      </c>
      <c r="F171" s="121" t="str">
        <f>IFERROR(VLOOKUP(C171,'Localidades Viviendas'!$A$1:$I$1256,5,),"")</f>
        <v/>
      </c>
      <c r="G171" s="121" t="str">
        <f>IFERROR(VLOOKUP(C171,'Localidades Viviendas'!$A$1:$I$1256,3,),"")</f>
        <v/>
      </c>
      <c r="H171" s="123"/>
      <c r="I171" s="123"/>
      <c r="J171" s="123"/>
      <c r="K171" s="123"/>
      <c r="L171" s="123"/>
      <c r="M171" s="123"/>
      <c r="N171" s="123"/>
      <c r="O171" s="123"/>
      <c r="P171" s="123"/>
      <c r="Q171" s="132"/>
      <c r="R171" s="131"/>
    </row>
    <row r="172" spans="1:18" ht="45" customHeight="1" x14ac:dyDescent="0.25">
      <c r="A172" s="36"/>
      <c r="B172" s="122" t="str">
        <f>IFERROR(VLOOKUP(A172,Empresas!$A$1:$B$30,2,),"")</f>
        <v/>
      </c>
      <c r="C172" s="35"/>
      <c r="D172" s="38" t="str">
        <f>IFERROR(VLOOKUP(C172,'Localidades Viviendas'!$A$1:$J$1256,10,),"")</f>
        <v/>
      </c>
      <c r="E172" s="121" t="str">
        <f>IFERROR(VLOOKUP(C172,'Localidades Viviendas'!$A$1:$I$1256,7,),"")</f>
        <v/>
      </c>
      <c r="F172" s="121" t="str">
        <f>IFERROR(VLOOKUP(C172,'Localidades Viviendas'!$A$1:$I$1256,5,),"")</f>
        <v/>
      </c>
      <c r="G172" s="121" t="str">
        <f>IFERROR(VLOOKUP(C172,'Localidades Viviendas'!$A$1:$I$1256,3,),"")</f>
        <v/>
      </c>
      <c r="H172" s="123"/>
      <c r="I172" s="123"/>
      <c r="J172" s="123"/>
      <c r="K172" s="123"/>
      <c r="L172" s="123"/>
      <c r="M172" s="123"/>
      <c r="N172" s="123"/>
      <c r="O172" s="123"/>
      <c r="P172" s="123"/>
      <c r="Q172" s="132"/>
      <c r="R172" s="131"/>
    </row>
    <row r="173" spans="1:18" ht="45" customHeight="1" x14ac:dyDescent="0.25">
      <c r="A173" s="36"/>
      <c r="B173" s="122" t="str">
        <f>IFERROR(VLOOKUP(A173,Empresas!$A$1:$B$30,2,),"")</f>
        <v/>
      </c>
      <c r="C173" s="35"/>
      <c r="D173" s="38" t="str">
        <f>IFERROR(VLOOKUP(C173,'Localidades Viviendas'!$A$1:$J$1256,10,),"")</f>
        <v/>
      </c>
      <c r="E173" s="121" t="str">
        <f>IFERROR(VLOOKUP(C173,'Localidades Viviendas'!$A$1:$I$1256,7,),"")</f>
        <v/>
      </c>
      <c r="F173" s="121" t="str">
        <f>IFERROR(VLOOKUP(C173,'Localidades Viviendas'!$A$1:$I$1256,5,),"")</f>
        <v/>
      </c>
      <c r="G173" s="121" t="str">
        <f>IFERROR(VLOOKUP(C173,'Localidades Viviendas'!$A$1:$I$1256,3,),"")</f>
        <v/>
      </c>
      <c r="H173" s="123"/>
      <c r="I173" s="123"/>
      <c r="J173" s="123"/>
      <c r="K173" s="123"/>
      <c r="L173" s="123"/>
      <c r="M173" s="123"/>
      <c r="N173" s="123"/>
      <c r="O173" s="123"/>
      <c r="P173" s="123"/>
      <c r="Q173" s="132"/>
      <c r="R173" s="131"/>
    </row>
    <row r="174" spans="1:18" ht="45" customHeight="1" x14ac:dyDescent="0.25">
      <c r="A174" s="36"/>
      <c r="B174" s="122" t="str">
        <f>IFERROR(VLOOKUP(A174,Empresas!$A$1:$B$30,2,),"")</f>
        <v/>
      </c>
      <c r="C174" s="35"/>
      <c r="D174" s="38" t="str">
        <f>IFERROR(VLOOKUP(C174,'Localidades Viviendas'!$A$1:$J$1256,10,),"")</f>
        <v/>
      </c>
      <c r="E174" s="121" t="str">
        <f>IFERROR(VLOOKUP(C174,'Localidades Viviendas'!$A$1:$I$1256,7,),"")</f>
        <v/>
      </c>
      <c r="F174" s="121" t="str">
        <f>IFERROR(VLOOKUP(C174,'Localidades Viviendas'!$A$1:$I$1256,5,),"")</f>
        <v/>
      </c>
      <c r="G174" s="121" t="str">
        <f>IFERROR(VLOOKUP(C174,'Localidades Viviendas'!$A$1:$I$1256,3,),"")</f>
        <v/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32"/>
      <c r="R174" s="131"/>
    </row>
    <row r="175" spans="1:18" ht="45" customHeight="1" x14ac:dyDescent="0.25">
      <c r="A175" s="36"/>
      <c r="B175" s="122" t="str">
        <f>IFERROR(VLOOKUP(A175,Empresas!$A$1:$B$30,2,),"")</f>
        <v/>
      </c>
      <c r="C175" s="35"/>
      <c r="D175" s="38" t="str">
        <f>IFERROR(VLOOKUP(C175,'Localidades Viviendas'!$A$1:$J$1256,10,),"")</f>
        <v/>
      </c>
      <c r="E175" s="121" t="str">
        <f>IFERROR(VLOOKUP(C175,'Localidades Viviendas'!$A$1:$I$1256,7,),"")</f>
        <v/>
      </c>
      <c r="F175" s="121" t="str">
        <f>IFERROR(VLOOKUP(C175,'Localidades Viviendas'!$A$1:$I$1256,5,),"")</f>
        <v/>
      </c>
      <c r="G175" s="121" t="str">
        <f>IFERROR(VLOOKUP(C175,'Localidades Viviendas'!$A$1:$I$1256,3,),"")</f>
        <v/>
      </c>
      <c r="H175" s="123"/>
      <c r="I175" s="123"/>
      <c r="J175" s="123"/>
      <c r="K175" s="123"/>
      <c r="L175" s="123"/>
      <c r="M175" s="123"/>
      <c r="N175" s="123"/>
      <c r="O175" s="123"/>
      <c r="P175" s="123"/>
      <c r="Q175" s="132"/>
      <c r="R175" s="131"/>
    </row>
    <row r="176" spans="1:18" ht="45" customHeight="1" x14ac:dyDescent="0.25">
      <c r="A176" s="36"/>
      <c r="B176" s="122" t="str">
        <f>IFERROR(VLOOKUP(A176,Empresas!$A$1:$B$30,2,),"")</f>
        <v/>
      </c>
      <c r="C176" s="35"/>
      <c r="D176" s="38" t="str">
        <f>IFERROR(VLOOKUP(C176,'Localidades Viviendas'!$A$1:$J$1256,10,),"")</f>
        <v/>
      </c>
      <c r="E176" s="121" t="str">
        <f>IFERROR(VLOOKUP(C176,'Localidades Viviendas'!$A$1:$I$1256,7,),"")</f>
        <v/>
      </c>
      <c r="F176" s="121" t="str">
        <f>IFERROR(VLOOKUP(C176,'Localidades Viviendas'!$A$1:$I$1256,5,),"")</f>
        <v/>
      </c>
      <c r="G176" s="121" t="str">
        <f>IFERROR(VLOOKUP(C176,'Localidades Viviendas'!$A$1:$I$1256,3,),"")</f>
        <v/>
      </c>
      <c r="H176" s="123"/>
      <c r="I176" s="123"/>
      <c r="J176" s="123"/>
      <c r="K176" s="123"/>
      <c r="L176" s="123"/>
      <c r="M176" s="123"/>
      <c r="N176" s="123"/>
      <c r="O176" s="123"/>
      <c r="P176" s="123"/>
      <c r="Q176" s="132"/>
      <c r="R176" s="131"/>
    </row>
    <row r="177" spans="1:18" ht="45" customHeight="1" x14ac:dyDescent="0.25">
      <c r="A177" s="36"/>
      <c r="B177" s="122" t="str">
        <f>IFERROR(VLOOKUP(A177,Empresas!$A$1:$B$30,2,),"")</f>
        <v/>
      </c>
      <c r="C177" s="35"/>
      <c r="D177" s="38" t="str">
        <f>IFERROR(VLOOKUP(C177,'Localidades Viviendas'!$A$1:$J$1256,10,),"")</f>
        <v/>
      </c>
      <c r="E177" s="121" t="str">
        <f>IFERROR(VLOOKUP(C177,'Localidades Viviendas'!$A$1:$I$1256,7,),"")</f>
        <v/>
      </c>
      <c r="F177" s="121" t="str">
        <f>IFERROR(VLOOKUP(C177,'Localidades Viviendas'!$A$1:$I$1256,5,),"")</f>
        <v/>
      </c>
      <c r="G177" s="121" t="str">
        <f>IFERROR(VLOOKUP(C177,'Localidades Viviendas'!$A$1:$I$1256,3,),"")</f>
        <v/>
      </c>
      <c r="H177" s="123"/>
      <c r="I177" s="123"/>
      <c r="J177" s="123"/>
      <c r="K177" s="123"/>
      <c r="L177" s="123"/>
      <c r="M177" s="123"/>
      <c r="N177" s="123"/>
      <c r="O177" s="123"/>
      <c r="P177" s="123"/>
      <c r="Q177" s="132"/>
      <c r="R177" s="131"/>
    </row>
    <row r="178" spans="1:18" ht="45" customHeight="1" x14ac:dyDescent="0.25">
      <c r="A178" s="36"/>
      <c r="B178" s="122" t="str">
        <f>IFERROR(VLOOKUP(A178,Empresas!$A$1:$B$30,2,),"")</f>
        <v/>
      </c>
      <c r="C178" s="35"/>
      <c r="D178" s="38" t="str">
        <f>IFERROR(VLOOKUP(C178,'Localidades Viviendas'!$A$1:$J$1256,10,),"")</f>
        <v/>
      </c>
      <c r="E178" s="121" t="str">
        <f>IFERROR(VLOOKUP(C178,'Localidades Viviendas'!$A$1:$I$1256,7,),"")</f>
        <v/>
      </c>
      <c r="F178" s="121" t="str">
        <f>IFERROR(VLOOKUP(C178,'Localidades Viviendas'!$A$1:$I$1256,5,),"")</f>
        <v/>
      </c>
      <c r="G178" s="121" t="str">
        <f>IFERROR(VLOOKUP(C178,'Localidades Viviendas'!$A$1:$I$1256,3,),"")</f>
        <v/>
      </c>
      <c r="H178" s="123"/>
      <c r="I178" s="123"/>
      <c r="J178" s="123"/>
      <c r="K178" s="123"/>
      <c r="L178" s="123"/>
      <c r="M178" s="123"/>
      <c r="N178" s="123"/>
      <c r="O178" s="123"/>
      <c r="P178" s="123"/>
      <c r="Q178" s="132"/>
      <c r="R178" s="131"/>
    </row>
    <row r="179" spans="1:18" ht="45" customHeight="1" x14ac:dyDescent="0.25">
      <c r="A179" s="36"/>
      <c r="B179" s="122" t="str">
        <f>IFERROR(VLOOKUP(A179,Empresas!$A$1:$B$30,2,),"")</f>
        <v/>
      </c>
      <c r="C179" s="35"/>
      <c r="D179" s="38" t="str">
        <f>IFERROR(VLOOKUP(C179,'Localidades Viviendas'!$A$1:$J$1256,10,),"")</f>
        <v/>
      </c>
      <c r="E179" s="121" t="str">
        <f>IFERROR(VLOOKUP(C179,'Localidades Viviendas'!$A$1:$I$1256,7,),"")</f>
        <v/>
      </c>
      <c r="F179" s="121" t="str">
        <f>IFERROR(VLOOKUP(C179,'Localidades Viviendas'!$A$1:$I$1256,5,),"")</f>
        <v/>
      </c>
      <c r="G179" s="121" t="str">
        <f>IFERROR(VLOOKUP(C179,'Localidades Viviendas'!$A$1:$I$1256,3,),"")</f>
        <v/>
      </c>
      <c r="H179" s="123"/>
      <c r="I179" s="123"/>
      <c r="J179" s="123"/>
      <c r="K179" s="123"/>
      <c r="L179" s="123"/>
      <c r="M179" s="123"/>
      <c r="N179" s="123"/>
      <c r="O179" s="123"/>
      <c r="P179" s="123"/>
      <c r="Q179" s="132"/>
      <c r="R179" s="131"/>
    </row>
    <row r="180" spans="1:18" ht="45" customHeight="1" x14ac:dyDescent="0.25">
      <c r="A180" s="36"/>
      <c r="B180" s="122" t="str">
        <f>IFERROR(VLOOKUP(A180,Empresas!$A$1:$B$30,2,),"")</f>
        <v/>
      </c>
      <c r="C180" s="35"/>
      <c r="D180" s="38" t="str">
        <f>IFERROR(VLOOKUP(C180,'Localidades Viviendas'!$A$1:$J$1256,10,),"")</f>
        <v/>
      </c>
      <c r="E180" s="121" t="str">
        <f>IFERROR(VLOOKUP(C180,'Localidades Viviendas'!$A$1:$I$1256,7,),"")</f>
        <v/>
      </c>
      <c r="F180" s="121" t="str">
        <f>IFERROR(VLOOKUP(C180,'Localidades Viviendas'!$A$1:$I$1256,5,),"")</f>
        <v/>
      </c>
      <c r="G180" s="121" t="str">
        <f>IFERROR(VLOOKUP(C180,'Localidades Viviendas'!$A$1:$I$1256,3,),"")</f>
        <v/>
      </c>
      <c r="H180" s="123"/>
      <c r="I180" s="123"/>
      <c r="J180" s="123"/>
      <c r="K180" s="123"/>
      <c r="L180" s="123"/>
      <c r="M180" s="123"/>
      <c r="N180" s="123"/>
      <c r="O180" s="123"/>
      <c r="P180" s="123"/>
      <c r="Q180" s="132"/>
      <c r="R180" s="131"/>
    </row>
    <row r="181" spans="1:18" ht="45" customHeight="1" x14ac:dyDescent="0.25">
      <c r="A181" s="36"/>
      <c r="B181" s="122" t="str">
        <f>IFERROR(VLOOKUP(A181,Empresas!$A$1:$B$30,2,),"")</f>
        <v/>
      </c>
      <c r="C181" s="35"/>
      <c r="D181" s="38" t="str">
        <f>IFERROR(VLOOKUP(C181,'Localidades Viviendas'!$A$1:$J$1256,10,),"")</f>
        <v/>
      </c>
      <c r="E181" s="121" t="str">
        <f>IFERROR(VLOOKUP(C181,'Localidades Viviendas'!$A$1:$I$1256,7,),"")</f>
        <v/>
      </c>
      <c r="F181" s="121" t="str">
        <f>IFERROR(VLOOKUP(C181,'Localidades Viviendas'!$A$1:$I$1256,5,),"")</f>
        <v/>
      </c>
      <c r="G181" s="121" t="str">
        <f>IFERROR(VLOOKUP(C181,'Localidades Viviendas'!$A$1:$I$1256,3,),"")</f>
        <v/>
      </c>
      <c r="H181" s="123"/>
      <c r="I181" s="123"/>
      <c r="J181" s="123"/>
      <c r="K181" s="123"/>
      <c r="L181" s="123"/>
      <c r="M181" s="123"/>
      <c r="N181" s="123"/>
      <c r="O181" s="123"/>
      <c r="P181" s="123"/>
      <c r="Q181" s="132"/>
      <c r="R181" s="131"/>
    </row>
    <row r="182" spans="1:18" ht="45" customHeight="1" x14ac:dyDescent="0.25">
      <c r="A182" s="36"/>
      <c r="B182" s="122" t="str">
        <f>IFERROR(VLOOKUP(A182,Empresas!$A$1:$B$30,2,),"")</f>
        <v/>
      </c>
      <c r="C182" s="35"/>
      <c r="D182" s="38" t="str">
        <f>IFERROR(VLOOKUP(C182,'Localidades Viviendas'!$A$1:$J$1256,10,),"")</f>
        <v/>
      </c>
      <c r="E182" s="121" t="str">
        <f>IFERROR(VLOOKUP(C182,'Localidades Viviendas'!$A$1:$I$1256,7,),"")</f>
        <v/>
      </c>
      <c r="F182" s="121" t="str">
        <f>IFERROR(VLOOKUP(C182,'Localidades Viviendas'!$A$1:$I$1256,5,),"")</f>
        <v/>
      </c>
      <c r="G182" s="121" t="str">
        <f>IFERROR(VLOOKUP(C182,'Localidades Viviendas'!$A$1:$I$1256,3,),"")</f>
        <v/>
      </c>
      <c r="H182" s="123"/>
      <c r="I182" s="123"/>
      <c r="J182" s="123"/>
      <c r="K182" s="123"/>
      <c r="L182" s="123"/>
      <c r="M182" s="123"/>
      <c r="N182" s="123"/>
      <c r="O182" s="123"/>
      <c r="P182" s="123"/>
      <c r="Q182" s="132"/>
      <c r="R182" s="131"/>
    </row>
    <row r="183" spans="1:18" ht="45" customHeight="1" x14ac:dyDescent="0.25">
      <c r="A183" s="36"/>
      <c r="B183" s="122" t="str">
        <f>IFERROR(VLOOKUP(A183,Empresas!$A$1:$B$30,2,),"")</f>
        <v/>
      </c>
      <c r="C183" s="35"/>
      <c r="D183" s="38" t="str">
        <f>IFERROR(VLOOKUP(C183,'Localidades Viviendas'!$A$1:$J$1256,10,),"")</f>
        <v/>
      </c>
      <c r="E183" s="121" t="str">
        <f>IFERROR(VLOOKUP(C183,'Localidades Viviendas'!$A$1:$I$1256,7,),"")</f>
        <v/>
      </c>
      <c r="F183" s="121" t="str">
        <f>IFERROR(VLOOKUP(C183,'Localidades Viviendas'!$A$1:$I$1256,5,),"")</f>
        <v/>
      </c>
      <c r="G183" s="121" t="str">
        <f>IFERROR(VLOOKUP(C183,'Localidades Viviendas'!$A$1:$I$1256,3,),"")</f>
        <v/>
      </c>
      <c r="H183" s="123"/>
      <c r="I183" s="123"/>
      <c r="J183" s="123"/>
      <c r="K183" s="123"/>
      <c r="L183" s="123"/>
      <c r="M183" s="123"/>
      <c r="N183" s="123"/>
      <c r="O183" s="123"/>
      <c r="P183" s="123"/>
      <c r="Q183" s="132"/>
      <c r="R183" s="131"/>
    </row>
    <row r="184" spans="1:18" ht="45" customHeight="1" x14ac:dyDescent="0.25">
      <c r="A184" s="36"/>
      <c r="B184" s="122" t="str">
        <f>IFERROR(VLOOKUP(A184,Empresas!$A$1:$B$30,2,),"")</f>
        <v/>
      </c>
      <c r="C184" s="35"/>
      <c r="D184" s="38" t="str">
        <f>IFERROR(VLOOKUP(C184,'Localidades Viviendas'!$A$1:$J$1256,10,),"")</f>
        <v/>
      </c>
      <c r="E184" s="121" t="str">
        <f>IFERROR(VLOOKUP(C184,'Localidades Viviendas'!$A$1:$I$1256,7,),"")</f>
        <v/>
      </c>
      <c r="F184" s="121" t="str">
        <f>IFERROR(VLOOKUP(C184,'Localidades Viviendas'!$A$1:$I$1256,5,),"")</f>
        <v/>
      </c>
      <c r="G184" s="121" t="str">
        <f>IFERROR(VLOOKUP(C184,'Localidades Viviendas'!$A$1:$I$1256,3,),"")</f>
        <v/>
      </c>
      <c r="H184" s="123"/>
      <c r="I184" s="123"/>
      <c r="J184" s="123"/>
      <c r="K184" s="123"/>
      <c r="L184" s="123"/>
      <c r="M184" s="123"/>
      <c r="N184" s="123"/>
      <c r="O184" s="123"/>
      <c r="P184" s="123"/>
      <c r="Q184" s="132"/>
      <c r="R184" s="131"/>
    </row>
    <row r="185" spans="1:18" ht="45" customHeight="1" x14ac:dyDescent="0.25">
      <c r="A185" s="36"/>
      <c r="B185" s="122" t="str">
        <f>IFERROR(VLOOKUP(A185,Empresas!$A$1:$B$30,2,),"")</f>
        <v/>
      </c>
      <c r="C185" s="35"/>
      <c r="D185" s="38" t="str">
        <f>IFERROR(VLOOKUP(C185,'Localidades Viviendas'!$A$1:$J$1256,10,),"")</f>
        <v/>
      </c>
      <c r="E185" s="121" t="str">
        <f>IFERROR(VLOOKUP(C185,'Localidades Viviendas'!$A$1:$I$1256,7,),"")</f>
        <v/>
      </c>
      <c r="F185" s="121" t="str">
        <f>IFERROR(VLOOKUP(C185,'Localidades Viviendas'!$A$1:$I$1256,5,),"")</f>
        <v/>
      </c>
      <c r="G185" s="121" t="str">
        <f>IFERROR(VLOOKUP(C185,'Localidades Viviendas'!$A$1:$I$1256,3,),"")</f>
        <v/>
      </c>
      <c r="H185" s="123"/>
      <c r="I185" s="123"/>
      <c r="J185" s="123"/>
      <c r="K185" s="123"/>
      <c r="L185" s="123"/>
      <c r="M185" s="123"/>
      <c r="N185" s="123"/>
      <c r="O185" s="123"/>
      <c r="P185" s="123"/>
      <c r="Q185" s="132"/>
      <c r="R185" s="131"/>
    </row>
    <row r="186" spans="1:18" ht="45" customHeight="1" x14ac:dyDescent="0.25">
      <c r="A186" s="36"/>
      <c r="B186" s="122" t="str">
        <f>IFERROR(VLOOKUP(A186,Empresas!$A$1:$B$30,2,),"")</f>
        <v/>
      </c>
      <c r="C186" s="35"/>
      <c r="D186" s="38" t="str">
        <f>IFERROR(VLOOKUP(C186,'Localidades Viviendas'!$A$1:$J$1256,10,),"")</f>
        <v/>
      </c>
      <c r="E186" s="121" t="str">
        <f>IFERROR(VLOOKUP(C186,'Localidades Viviendas'!$A$1:$I$1256,7,),"")</f>
        <v/>
      </c>
      <c r="F186" s="121" t="str">
        <f>IFERROR(VLOOKUP(C186,'Localidades Viviendas'!$A$1:$I$1256,5,),"")</f>
        <v/>
      </c>
      <c r="G186" s="121" t="str">
        <f>IFERROR(VLOOKUP(C186,'Localidades Viviendas'!$A$1:$I$1256,3,),"")</f>
        <v/>
      </c>
      <c r="H186" s="123"/>
      <c r="I186" s="123"/>
      <c r="J186" s="123"/>
      <c r="K186" s="123"/>
      <c r="L186" s="123"/>
      <c r="M186" s="123"/>
      <c r="N186" s="123"/>
      <c r="O186" s="123"/>
      <c r="P186" s="123"/>
      <c r="Q186" s="132"/>
      <c r="R186" s="131"/>
    </row>
    <row r="187" spans="1:18" ht="45" customHeight="1" x14ac:dyDescent="0.25">
      <c r="A187" s="36"/>
      <c r="B187" s="122" t="str">
        <f>IFERROR(VLOOKUP(A187,Empresas!$A$1:$B$30,2,),"")</f>
        <v/>
      </c>
      <c r="C187" s="35"/>
      <c r="D187" s="38" t="str">
        <f>IFERROR(VLOOKUP(C187,'Localidades Viviendas'!$A$1:$J$1256,10,),"")</f>
        <v/>
      </c>
      <c r="E187" s="121" t="str">
        <f>IFERROR(VLOOKUP(C187,'Localidades Viviendas'!$A$1:$I$1256,7,),"")</f>
        <v/>
      </c>
      <c r="F187" s="121" t="str">
        <f>IFERROR(VLOOKUP(C187,'Localidades Viviendas'!$A$1:$I$1256,5,),"")</f>
        <v/>
      </c>
      <c r="G187" s="121" t="str">
        <f>IFERROR(VLOOKUP(C187,'Localidades Viviendas'!$A$1:$I$1256,3,),"")</f>
        <v/>
      </c>
      <c r="H187" s="123"/>
      <c r="I187" s="123"/>
      <c r="J187" s="123"/>
      <c r="K187" s="123"/>
      <c r="L187" s="123"/>
      <c r="M187" s="123"/>
      <c r="N187" s="123"/>
      <c r="O187" s="123"/>
      <c r="P187" s="123"/>
      <c r="Q187" s="132"/>
      <c r="R187" s="131"/>
    </row>
    <row r="188" spans="1:18" ht="45" customHeight="1" x14ac:dyDescent="0.25">
      <c r="A188" s="36"/>
      <c r="B188" s="122" t="str">
        <f>IFERROR(VLOOKUP(A188,Empresas!$A$1:$B$30,2,),"")</f>
        <v/>
      </c>
      <c r="C188" s="35"/>
      <c r="D188" s="38" t="str">
        <f>IFERROR(VLOOKUP(C188,'Localidades Viviendas'!$A$1:$J$1256,10,),"")</f>
        <v/>
      </c>
      <c r="E188" s="121" t="str">
        <f>IFERROR(VLOOKUP(C188,'Localidades Viviendas'!$A$1:$I$1256,7,),"")</f>
        <v/>
      </c>
      <c r="F188" s="121" t="str">
        <f>IFERROR(VLOOKUP(C188,'Localidades Viviendas'!$A$1:$I$1256,5,),"")</f>
        <v/>
      </c>
      <c r="G188" s="121" t="str">
        <f>IFERROR(VLOOKUP(C188,'Localidades Viviendas'!$A$1:$I$1256,3,),"")</f>
        <v/>
      </c>
      <c r="H188" s="123"/>
      <c r="I188" s="123"/>
      <c r="J188" s="123"/>
      <c r="K188" s="123"/>
      <c r="L188" s="123"/>
      <c r="M188" s="123"/>
      <c r="N188" s="123"/>
      <c r="O188" s="123"/>
      <c r="P188" s="123"/>
      <c r="Q188" s="132"/>
      <c r="R188" s="131"/>
    </row>
    <row r="189" spans="1:18" ht="45" customHeight="1" x14ac:dyDescent="0.25">
      <c r="A189" s="36"/>
      <c r="B189" s="122" t="str">
        <f>IFERROR(VLOOKUP(A189,Empresas!$A$1:$B$30,2,),"")</f>
        <v/>
      </c>
      <c r="C189" s="35"/>
      <c r="D189" s="38" t="str">
        <f>IFERROR(VLOOKUP(C189,'Localidades Viviendas'!$A$1:$J$1256,10,),"")</f>
        <v/>
      </c>
      <c r="E189" s="121" t="str">
        <f>IFERROR(VLOOKUP(C189,'Localidades Viviendas'!$A$1:$I$1256,7,),"")</f>
        <v/>
      </c>
      <c r="F189" s="121" t="str">
        <f>IFERROR(VLOOKUP(C189,'Localidades Viviendas'!$A$1:$I$1256,5,),"")</f>
        <v/>
      </c>
      <c r="G189" s="121" t="str">
        <f>IFERROR(VLOOKUP(C189,'Localidades Viviendas'!$A$1:$I$1256,3,),"")</f>
        <v/>
      </c>
      <c r="H189" s="123"/>
      <c r="I189" s="123"/>
      <c r="J189" s="123"/>
      <c r="K189" s="123"/>
      <c r="L189" s="123"/>
      <c r="M189" s="123"/>
      <c r="N189" s="123"/>
      <c r="O189" s="123"/>
      <c r="P189" s="123"/>
      <c r="Q189" s="132"/>
      <c r="R189" s="131"/>
    </row>
    <row r="190" spans="1:18" ht="45" customHeight="1" x14ac:dyDescent="0.25">
      <c r="A190" s="36"/>
      <c r="B190" s="122" t="str">
        <f>IFERROR(VLOOKUP(A190,Empresas!$A$1:$B$30,2,),"")</f>
        <v/>
      </c>
      <c r="C190" s="35"/>
      <c r="D190" s="38" t="str">
        <f>IFERROR(VLOOKUP(C190,'Localidades Viviendas'!$A$1:$J$1256,10,),"")</f>
        <v/>
      </c>
      <c r="E190" s="121" t="str">
        <f>IFERROR(VLOOKUP(C190,'Localidades Viviendas'!$A$1:$I$1256,7,),"")</f>
        <v/>
      </c>
      <c r="F190" s="121" t="str">
        <f>IFERROR(VLOOKUP(C190,'Localidades Viviendas'!$A$1:$I$1256,5,),"")</f>
        <v/>
      </c>
      <c r="G190" s="121" t="str">
        <f>IFERROR(VLOOKUP(C190,'Localidades Viviendas'!$A$1:$I$1256,3,),"")</f>
        <v/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32"/>
      <c r="R190" s="131"/>
    </row>
    <row r="191" spans="1:18" ht="45" customHeight="1" x14ac:dyDescent="0.25">
      <c r="A191" s="36"/>
      <c r="B191" s="122" t="str">
        <f>IFERROR(VLOOKUP(A191,Empresas!$A$1:$B$30,2,),"")</f>
        <v/>
      </c>
      <c r="C191" s="35"/>
      <c r="D191" s="38" t="str">
        <f>IFERROR(VLOOKUP(C191,'Localidades Viviendas'!$A$1:$J$1256,10,),"")</f>
        <v/>
      </c>
      <c r="E191" s="121" t="str">
        <f>IFERROR(VLOOKUP(C191,'Localidades Viviendas'!$A$1:$I$1256,7,),"")</f>
        <v/>
      </c>
      <c r="F191" s="121" t="str">
        <f>IFERROR(VLOOKUP(C191,'Localidades Viviendas'!$A$1:$I$1256,5,),"")</f>
        <v/>
      </c>
      <c r="G191" s="121" t="str">
        <f>IFERROR(VLOOKUP(C191,'Localidades Viviendas'!$A$1:$I$1256,3,),"")</f>
        <v/>
      </c>
      <c r="H191" s="123"/>
      <c r="I191" s="123"/>
      <c r="J191" s="123"/>
      <c r="K191" s="123"/>
      <c r="L191" s="123"/>
      <c r="M191" s="123"/>
      <c r="N191" s="123"/>
      <c r="O191" s="123"/>
      <c r="P191" s="123"/>
      <c r="Q191" s="132"/>
      <c r="R191" s="131"/>
    </row>
    <row r="192" spans="1:18" ht="45" customHeight="1" x14ac:dyDescent="0.25">
      <c r="A192" s="36"/>
      <c r="B192" s="122" t="str">
        <f>IFERROR(VLOOKUP(A192,Empresas!$A$1:$B$30,2,),"")</f>
        <v/>
      </c>
      <c r="C192" s="35"/>
      <c r="D192" s="38" t="str">
        <f>IFERROR(VLOOKUP(C192,'Localidades Viviendas'!$A$1:$J$1256,10,),"")</f>
        <v/>
      </c>
      <c r="E192" s="121" t="str">
        <f>IFERROR(VLOOKUP(C192,'Localidades Viviendas'!$A$1:$I$1256,7,),"")</f>
        <v/>
      </c>
      <c r="F192" s="121" t="str">
        <f>IFERROR(VLOOKUP(C192,'Localidades Viviendas'!$A$1:$I$1256,5,),"")</f>
        <v/>
      </c>
      <c r="G192" s="121" t="str">
        <f>IFERROR(VLOOKUP(C192,'Localidades Viviendas'!$A$1:$I$1256,3,),"")</f>
        <v/>
      </c>
      <c r="H192" s="123"/>
      <c r="I192" s="123"/>
      <c r="J192" s="123"/>
      <c r="K192" s="123"/>
      <c r="L192" s="123"/>
      <c r="M192" s="123"/>
      <c r="N192" s="123"/>
      <c r="O192" s="123"/>
      <c r="P192" s="123"/>
      <c r="Q192" s="132"/>
      <c r="R192" s="131"/>
    </row>
    <row r="193" spans="1:18" ht="45" customHeight="1" x14ac:dyDescent="0.25">
      <c r="A193" s="36"/>
      <c r="B193" s="122" t="str">
        <f>IFERROR(VLOOKUP(A193,Empresas!$A$1:$B$30,2,),"")</f>
        <v/>
      </c>
      <c r="C193" s="35"/>
      <c r="D193" s="38" t="str">
        <f>IFERROR(VLOOKUP(C193,'Localidades Viviendas'!$A$1:$J$1256,10,),"")</f>
        <v/>
      </c>
      <c r="E193" s="121" t="str">
        <f>IFERROR(VLOOKUP(C193,'Localidades Viviendas'!$A$1:$I$1256,7,),"")</f>
        <v/>
      </c>
      <c r="F193" s="121" t="str">
        <f>IFERROR(VLOOKUP(C193,'Localidades Viviendas'!$A$1:$I$1256,5,),"")</f>
        <v/>
      </c>
      <c r="G193" s="121" t="str">
        <f>IFERROR(VLOOKUP(C193,'Localidades Viviendas'!$A$1:$I$1256,3,),"")</f>
        <v/>
      </c>
      <c r="H193" s="123"/>
      <c r="I193" s="123"/>
      <c r="J193" s="123"/>
      <c r="K193" s="123"/>
      <c r="L193" s="123"/>
      <c r="M193" s="123"/>
      <c r="N193" s="123"/>
      <c r="O193" s="123"/>
      <c r="P193" s="123"/>
      <c r="Q193" s="132"/>
      <c r="R193" s="131"/>
    </row>
    <row r="194" spans="1:18" ht="45" customHeight="1" x14ac:dyDescent="0.25">
      <c r="A194" s="36"/>
      <c r="B194" s="122" t="str">
        <f>IFERROR(VLOOKUP(A194,Empresas!$A$1:$B$30,2,),"")</f>
        <v/>
      </c>
      <c r="C194" s="35"/>
      <c r="D194" s="38" t="str">
        <f>IFERROR(VLOOKUP(C194,'Localidades Viviendas'!$A$1:$J$1256,10,),"")</f>
        <v/>
      </c>
      <c r="E194" s="121" t="str">
        <f>IFERROR(VLOOKUP(C194,'Localidades Viviendas'!$A$1:$I$1256,7,),"")</f>
        <v/>
      </c>
      <c r="F194" s="121" t="str">
        <f>IFERROR(VLOOKUP(C194,'Localidades Viviendas'!$A$1:$I$1256,5,),"")</f>
        <v/>
      </c>
      <c r="G194" s="121" t="str">
        <f>IFERROR(VLOOKUP(C194,'Localidades Viviendas'!$A$1:$I$1256,3,),"")</f>
        <v/>
      </c>
      <c r="H194" s="123"/>
      <c r="I194" s="123"/>
      <c r="J194" s="123"/>
      <c r="K194" s="123"/>
      <c r="L194" s="123"/>
      <c r="M194" s="123"/>
      <c r="N194" s="123"/>
      <c r="O194" s="123"/>
      <c r="P194" s="123"/>
      <c r="Q194" s="132"/>
      <c r="R194" s="131"/>
    </row>
    <row r="195" spans="1:18" ht="45" customHeight="1" x14ac:dyDescent="0.25">
      <c r="A195" s="36"/>
      <c r="B195" s="122" t="str">
        <f>IFERROR(VLOOKUP(A195,Empresas!$A$1:$B$30,2,),"")</f>
        <v/>
      </c>
      <c r="C195" s="35"/>
      <c r="D195" s="38" t="str">
        <f>IFERROR(VLOOKUP(C195,'Localidades Viviendas'!$A$1:$J$1256,10,),"")</f>
        <v/>
      </c>
      <c r="E195" s="121" t="str">
        <f>IFERROR(VLOOKUP(C195,'Localidades Viviendas'!$A$1:$I$1256,7,),"")</f>
        <v/>
      </c>
      <c r="F195" s="121" t="str">
        <f>IFERROR(VLOOKUP(C195,'Localidades Viviendas'!$A$1:$I$1256,5,),"")</f>
        <v/>
      </c>
      <c r="G195" s="121" t="str">
        <f>IFERROR(VLOOKUP(C195,'Localidades Viviendas'!$A$1:$I$1256,3,),"")</f>
        <v/>
      </c>
      <c r="H195" s="123"/>
      <c r="I195" s="123"/>
      <c r="J195" s="123"/>
      <c r="K195" s="123"/>
      <c r="L195" s="123"/>
      <c r="M195" s="123"/>
      <c r="N195" s="123"/>
      <c r="O195" s="123"/>
      <c r="P195" s="123"/>
      <c r="Q195" s="132"/>
      <c r="R195" s="131"/>
    </row>
    <row r="196" spans="1:18" ht="45" customHeight="1" x14ac:dyDescent="0.25">
      <c r="A196" s="36"/>
      <c r="B196" s="122" t="str">
        <f>IFERROR(VLOOKUP(A196,Empresas!$A$1:$B$30,2,),"")</f>
        <v/>
      </c>
      <c r="C196" s="35"/>
      <c r="D196" s="38" t="str">
        <f>IFERROR(VLOOKUP(C196,'Localidades Viviendas'!$A$1:$J$1256,10,),"")</f>
        <v/>
      </c>
      <c r="E196" s="121" t="str">
        <f>IFERROR(VLOOKUP(C196,'Localidades Viviendas'!$A$1:$I$1256,7,),"")</f>
        <v/>
      </c>
      <c r="F196" s="121" t="str">
        <f>IFERROR(VLOOKUP(C196,'Localidades Viviendas'!$A$1:$I$1256,5,),"")</f>
        <v/>
      </c>
      <c r="G196" s="121" t="str">
        <f>IFERROR(VLOOKUP(C196,'Localidades Viviendas'!$A$1:$I$1256,3,),"")</f>
        <v/>
      </c>
      <c r="H196" s="123"/>
      <c r="I196" s="123"/>
      <c r="J196" s="123"/>
      <c r="K196" s="123"/>
      <c r="L196" s="123"/>
      <c r="M196" s="123"/>
      <c r="N196" s="123"/>
      <c r="O196" s="123"/>
      <c r="P196" s="123"/>
      <c r="Q196" s="132"/>
      <c r="R196" s="131"/>
    </row>
    <row r="197" spans="1:18" ht="45" customHeight="1" x14ac:dyDescent="0.25">
      <c r="A197" s="36"/>
      <c r="B197" s="122" t="str">
        <f>IFERROR(VLOOKUP(A197,Empresas!$A$1:$B$30,2,),"")</f>
        <v/>
      </c>
      <c r="C197" s="35"/>
      <c r="D197" s="38" t="str">
        <f>IFERROR(VLOOKUP(C197,'Localidades Viviendas'!$A$1:$J$1256,10,),"")</f>
        <v/>
      </c>
      <c r="E197" s="121" t="str">
        <f>IFERROR(VLOOKUP(C197,'Localidades Viviendas'!$A$1:$I$1256,7,),"")</f>
        <v/>
      </c>
      <c r="F197" s="121" t="str">
        <f>IFERROR(VLOOKUP(C197,'Localidades Viviendas'!$A$1:$I$1256,5,),"")</f>
        <v/>
      </c>
      <c r="G197" s="121" t="str">
        <f>IFERROR(VLOOKUP(C197,'Localidades Viviendas'!$A$1:$I$1256,3,),"")</f>
        <v/>
      </c>
      <c r="H197" s="123"/>
      <c r="I197" s="123"/>
      <c r="J197" s="123"/>
      <c r="K197" s="123"/>
      <c r="L197" s="123"/>
      <c r="M197" s="123"/>
      <c r="N197" s="123"/>
      <c r="O197" s="123"/>
      <c r="P197" s="123"/>
      <c r="Q197" s="132"/>
      <c r="R197" s="131"/>
    </row>
    <row r="198" spans="1:18" ht="45" customHeight="1" x14ac:dyDescent="0.25">
      <c r="A198" s="36"/>
      <c r="B198" s="122" t="str">
        <f>IFERROR(VLOOKUP(A198,Empresas!$A$1:$B$30,2,),"")</f>
        <v/>
      </c>
      <c r="C198" s="35"/>
      <c r="D198" s="38" t="str">
        <f>IFERROR(VLOOKUP(C198,'Localidades Viviendas'!$A$1:$J$1256,10,),"")</f>
        <v/>
      </c>
      <c r="E198" s="121" t="str">
        <f>IFERROR(VLOOKUP(C198,'Localidades Viviendas'!$A$1:$I$1256,7,),"")</f>
        <v/>
      </c>
      <c r="F198" s="121" t="str">
        <f>IFERROR(VLOOKUP(C198,'Localidades Viviendas'!$A$1:$I$1256,5,),"")</f>
        <v/>
      </c>
      <c r="G198" s="121" t="str">
        <f>IFERROR(VLOOKUP(C198,'Localidades Viviendas'!$A$1:$I$1256,3,),"")</f>
        <v/>
      </c>
      <c r="H198" s="123"/>
      <c r="I198" s="123"/>
      <c r="J198" s="123"/>
      <c r="K198" s="123"/>
      <c r="L198" s="123"/>
      <c r="M198" s="123"/>
      <c r="N198" s="123"/>
      <c r="O198" s="123"/>
      <c r="P198" s="123"/>
      <c r="Q198" s="132"/>
      <c r="R198" s="131"/>
    </row>
    <row r="199" spans="1:18" ht="45" customHeight="1" x14ac:dyDescent="0.25">
      <c r="A199" s="36"/>
      <c r="B199" s="122" t="str">
        <f>IFERROR(VLOOKUP(A199,Empresas!$A$1:$B$30,2,),"")</f>
        <v/>
      </c>
      <c r="C199" s="35"/>
      <c r="D199" s="38" t="str">
        <f>IFERROR(VLOOKUP(C199,'Localidades Viviendas'!$A$1:$J$1256,10,),"")</f>
        <v/>
      </c>
      <c r="E199" s="121" t="str">
        <f>IFERROR(VLOOKUP(C199,'Localidades Viviendas'!$A$1:$I$1256,7,),"")</f>
        <v/>
      </c>
      <c r="F199" s="121" t="str">
        <f>IFERROR(VLOOKUP(C199,'Localidades Viviendas'!$A$1:$I$1256,5,),"")</f>
        <v/>
      </c>
      <c r="G199" s="121" t="str">
        <f>IFERROR(VLOOKUP(C199,'Localidades Viviendas'!$A$1:$I$1256,3,),"")</f>
        <v/>
      </c>
      <c r="H199" s="123"/>
      <c r="I199" s="123"/>
      <c r="J199" s="123"/>
      <c r="K199" s="123"/>
      <c r="L199" s="123"/>
      <c r="M199" s="123"/>
      <c r="N199" s="123"/>
      <c r="O199" s="123"/>
      <c r="P199" s="123"/>
      <c r="Q199" s="132"/>
      <c r="R199" s="131"/>
    </row>
    <row r="200" spans="1:18" ht="45" customHeight="1" x14ac:dyDescent="0.25">
      <c r="A200" s="36"/>
      <c r="B200" s="122" t="str">
        <f>IFERROR(VLOOKUP(A200,Empresas!$A$1:$B$30,2,),"")</f>
        <v/>
      </c>
      <c r="C200" s="35"/>
      <c r="D200" s="38" t="str">
        <f>IFERROR(VLOOKUP(C200,'Localidades Viviendas'!$A$1:$J$1256,10,),"")</f>
        <v/>
      </c>
      <c r="E200" s="121" t="str">
        <f>IFERROR(VLOOKUP(C200,'Localidades Viviendas'!$A$1:$I$1256,7,),"")</f>
        <v/>
      </c>
      <c r="F200" s="121" t="str">
        <f>IFERROR(VLOOKUP(C200,'Localidades Viviendas'!$A$1:$I$1256,5,),"")</f>
        <v/>
      </c>
      <c r="G200" s="121" t="str">
        <f>IFERROR(VLOOKUP(C200,'Localidades Viviendas'!$A$1:$I$1256,3,),"")</f>
        <v/>
      </c>
      <c r="H200" s="123"/>
      <c r="I200" s="123"/>
      <c r="J200" s="123"/>
      <c r="K200" s="123"/>
      <c r="L200" s="123"/>
      <c r="M200" s="123"/>
      <c r="N200" s="123"/>
      <c r="O200" s="123"/>
      <c r="P200" s="123"/>
      <c r="Q200" s="132"/>
      <c r="R200" s="131"/>
    </row>
    <row r="201" spans="1:18" ht="45" customHeight="1" x14ac:dyDescent="0.25">
      <c r="A201" s="36"/>
      <c r="B201" s="122" t="str">
        <f>IFERROR(VLOOKUP(A201,Empresas!$A$1:$B$30,2,),"")</f>
        <v/>
      </c>
      <c r="C201" s="35"/>
      <c r="D201" s="38" t="str">
        <f>IFERROR(VLOOKUP(C201,'Localidades Viviendas'!$A$1:$J$1256,10,),"")</f>
        <v/>
      </c>
      <c r="E201" s="121" t="str">
        <f>IFERROR(VLOOKUP(C201,'Localidades Viviendas'!$A$1:$I$1256,7,),"")</f>
        <v/>
      </c>
      <c r="F201" s="121" t="str">
        <f>IFERROR(VLOOKUP(C201,'Localidades Viviendas'!$A$1:$I$1256,5,),"")</f>
        <v/>
      </c>
      <c r="G201" s="121" t="str">
        <f>IFERROR(VLOOKUP(C201,'Localidades Viviendas'!$A$1:$I$1256,3,),"")</f>
        <v/>
      </c>
      <c r="H201" s="123"/>
      <c r="I201" s="123"/>
      <c r="J201" s="123"/>
      <c r="K201" s="123"/>
      <c r="L201" s="123"/>
      <c r="M201" s="123"/>
      <c r="N201" s="123"/>
      <c r="O201" s="123"/>
      <c r="P201" s="123"/>
      <c r="Q201" s="132"/>
      <c r="R201" s="131"/>
    </row>
    <row r="202" spans="1:18" ht="45" customHeight="1" x14ac:dyDescent="0.25">
      <c r="A202" s="36"/>
      <c r="B202" s="122" t="str">
        <f>IFERROR(VLOOKUP(A202,Empresas!$A$1:$B$30,2,),"")</f>
        <v/>
      </c>
      <c r="C202" s="35"/>
      <c r="D202" s="38" t="str">
        <f>IFERROR(VLOOKUP(C202,'Localidades Viviendas'!$A$1:$J$1256,10,),"")</f>
        <v/>
      </c>
      <c r="E202" s="121" t="str">
        <f>IFERROR(VLOOKUP(C202,'Localidades Viviendas'!$A$1:$I$1256,7,),"")</f>
        <v/>
      </c>
      <c r="F202" s="121" t="str">
        <f>IFERROR(VLOOKUP(C202,'Localidades Viviendas'!$A$1:$I$1256,5,),"")</f>
        <v/>
      </c>
      <c r="G202" s="121" t="str">
        <f>IFERROR(VLOOKUP(C202,'Localidades Viviendas'!$A$1:$I$1256,3,),"")</f>
        <v/>
      </c>
      <c r="H202" s="123"/>
      <c r="I202" s="123"/>
      <c r="J202" s="123"/>
      <c r="K202" s="123"/>
      <c r="L202" s="123"/>
      <c r="M202" s="123"/>
      <c r="N202" s="123"/>
      <c r="O202" s="123"/>
      <c r="P202" s="123"/>
      <c r="Q202" s="132"/>
      <c r="R202" s="131"/>
    </row>
    <row r="203" spans="1:18" ht="45" customHeight="1" x14ac:dyDescent="0.25">
      <c r="A203" s="36"/>
      <c r="B203" s="122" t="str">
        <f>IFERROR(VLOOKUP(A203,Empresas!$A$1:$B$30,2,),"")</f>
        <v/>
      </c>
      <c r="C203" s="35"/>
      <c r="D203" s="38" t="str">
        <f>IFERROR(VLOOKUP(C203,'Localidades Viviendas'!$A$1:$J$1256,10,),"")</f>
        <v/>
      </c>
      <c r="E203" s="121" t="str">
        <f>IFERROR(VLOOKUP(C203,'Localidades Viviendas'!$A$1:$I$1256,7,),"")</f>
        <v/>
      </c>
      <c r="F203" s="121" t="str">
        <f>IFERROR(VLOOKUP(C203,'Localidades Viviendas'!$A$1:$I$1256,5,),"")</f>
        <v/>
      </c>
      <c r="G203" s="121" t="str">
        <f>IFERROR(VLOOKUP(C203,'Localidades Viviendas'!$A$1:$I$1256,3,),"")</f>
        <v/>
      </c>
      <c r="H203" s="123"/>
      <c r="I203" s="123"/>
      <c r="J203" s="123"/>
      <c r="K203" s="123"/>
      <c r="L203" s="123"/>
      <c r="M203" s="123"/>
      <c r="N203" s="123"/>
      <c r="O203" s="123"/>
      <c r="P203" s="123"/>
      <c r="Q203" s="132"/>
      <c r="R203" s="131"/>
    </row>
    <row r="204" spans="1:18" ht="45" customHeight="1" x14ac:dyDescent="0.25">
      <c r="A204" s="36"/>
      <c r="B204" s="122" t="str">
        <f>IFERROR(VLOOKUP(A204,Empresas!$A$1:$B$30,2,),"")</f>
        <v/>
      </c>
      <c r="C204" s="35"/>
      <c r="D204" s="38" t="str">
        <f>IFERROR(VLOOKUP(C204,'Localidades Viviendas'!$A$1:$J$1256,10,),"")</f>
        <v/>
      </c>
      <c r="E204" s="121" t="str">
        <f>IFERROR(VLOOKUP(C204,'Localidades Viviendas'!$A$1:$I$1256,7,),"")</f>
        <v/>
      </c>
      <c r="F204" s="121" t="str">
        <f>IFERROR(VLOOKUP(C204,'Localidades Viviendas'!$A$1:$I$1256,5,),"")</f>
        <v/>
      </c>
      <c r="G204" s="121" t="str">
        <f>IFERROR(VLOOKUP(C204,'Localidades Viviendas'!$A$1:$I$1256,3,),"")</f>
        <v/>
      </c>
      <c r="H204" s="123"/>
      <c r="I204" s="123"/>
      <c r="J204" s="123"/>
      <c r="K204" s="123"/>
      <c r="L204" s="123"/>
      <c r="M204" s="123"/>
      <c r="N204" s="123"/>
      <c r="O204" s="123"/>
      <c r="P204" s="123"/>
      <c r="Q204" s="132"/>
      <c r="R204" s="131"/>
    </row>
    <row r="205" spans="1:18" ht="45" customHeight="1" x14ac:dyDescent="0.25">
      <c r="A205" s="36"/>
      <c r="B205" s="122" t="str">
        <f>IFERROR(VLOOKUP(A205,Empresas!$A$1:$B$30,2,),"")</f>
        <v/>
      </c>
      <c r="C205" s="35"/>
      <c r="D205" s="38" t="str">
        <f>IFERROR(VLOOKUP(C205,'Localidades Viviendas'!$A$1:$J$1256,10,),"")</f>
        <v/>
      </c>
      <c r="E205" s="121" t="str">
        <f>IFERROR(VLOOKUP(C205,'Localidades Viviendas'!$A$1:$I$1256,7,),"")</f>
        <v/>
      </c>
      <c r="F205" s="121" t="str">
        <f>IFERROR(VLOOKUP(C205,'Localidades Viviendas'!$A$1:$I$1256,5,),"")</f>
        <v/>
      </c>
      <c r="G205" s="121" t="str">
        <f>IFERROR(VLOOKUP(C205,'Localidades Viviendas'!$A$1:$I$1256,3,),"")</f>
        <v/>
      </c>
      <c r="H205" s="123"/>
      <c r="I205" s="123"/>
      <c r="J205" s="123"/>
      <c r="K205" s="123"/>
      <c r="L205" s="123"/>
      <c r="M205" s="123"/>
      <c r="N205" s="123"/>
      <c r="O205" s="123"/>
      <c r="P205" s="123"/>
      <c r="Q205" s="132"/>
      <c r="R205" s="131"/>
    </row>
    <row r="206" spans="1:18" ht="45" customHeight="1" x14ac:dyDescent="0.25">
      <c r="A206" s="36"/>
      <c r="B206" s="122" t="str">
        <f>IFERROR(VLOOKUP(A206,Empresas!$A$1:$B$30,2,),"")</f>
        <v/>
      </c>
      <c r="C206" s="35"/>
      <c r="D206" s="38" t="str">
        <f>IFERROR(VLOOKUP(C206,'Localidades Viviendas'!$A$1:$J$1256,10,),"")</f>
        <v/>
      </c>
      <c r="E206" s="121" t="str">
        <f>IFERROR(VLOOKUP(C206,'Localidades Viviendas'!$A$1:$I$1256,7,),"")</f>
        <v/>
      </c>
      <c r="F206" s="121" t="str">
        <f>IFERROR(VLOOKUP(C206,'Localidades Viviendas'!$A$1:$I$1256,5,),"")</f>
        <v/>
      </c>
      <c r="G206" s="121" t="str">
        <f>IFERROR(VLOOKUP(C206,'Localidades Viviendas'!$A$1:$I$1256,3,),"")</f>
        <v/>
      </c>
      <c r="H206" s="123"/>
      <c r="I206" s="123"/>
      <c r="J206" s="123"/>
      <c r="K206" s="123"/>
      <c r="L206" s="123"/>
      <c r="M206" s="123"/>
      <c r="N206" s="123"/>
      <c r="O206" s="123"/>
      <c r="P206" s="123"/>
      <c r="Q206" s="132"/>
      <c r="R206" s="131"/>
    </row>
    <row r="207" spans="1:18" ht="45" customHeight="1" x14ac:dyDescent="0.25">
      <c r="A207" s="36"/>
      <c r="B207" s="122" t="str">
        <f>IFERROR(VLOOKUP(A207,Empresas!$A$1:$B$30,2,),"")</f>
        <v/>
      </c>
      <c r="C207" s="35"/>
      <c r="D207" s="38" t="str">
        <f>IFERROR(VLOOKUP(C207,'Localidades Viviendas'!$A$1:$J$1256,10,),"")</f>
        <v/>
      </c>
      <c r="E207" s="121" t="str">
        <f>IFERROR(VLOOKUP(C207,'Localidades Viviendas'!$A$1:$I$1256,7,),"")</f>
        <v/>
      </c>
      <c r="F207" s="121" t="str">
        <f>IFERROR(VLOOKUP(C207,'Localidades Viviendas'!$A$1:$I$1256,5,),"")</f>
        <v/>
      </c>
      <c r="G207" s="121" t="str">
        <f>IFERROR(VLOOKUP(C207,'Localidades Viviendas'!$A$1:$I$1256,3,),"")</f>
        <v/>
      </c>
      <c r="H207" s="123"/>
      <c r="I207" s="123"/>
      <c r="J207" s="123"/>
      <c r="K207" s="123"/>
      <c r="L207" s="123"/>
      <c r="M207" s="123"/>
      <c r="N207" s="123"/>
      <c r="O207" s="123"/>
      <c r="P207" s="123"/>
      <c r="Q207" s="132"/>
      <c r="R207" s="131"/>
    </row>
    <row r="208" spans="1:18" ht="45" customHeight="1" x14ac:dyDescent="0.25">
      <c r="A208" s="36"/>
      <c r="B208" s="122" t="str">
        <f>IFERROR(VLOOKUP(A208,Empresas!$A$1:$B$30,2,),"")</f>
        <v/>
      </c>
      <c r="C208" s="35"/>
      <c r="D208" s="38" t="str">
        <f>IFERROR(VLOOKUP(C208,'Localidades Viviendas'!$A$1:$J$1256,10,),"")</f>
        <v/>
      </c>
      <c r="E208" s="121" t="str">
        <f>IFERROR(VLOOKUP(C208,'Localidades Viviendas'!$A$1:$I$1256,7,),"")</f>
        <v/>
      </c>
      <c r="F208" s="121" t="str">
        <f>IFERROR(VLOOKUP(C208,'Localidades Viviendas'!$A$1:$I$1256,5,),"")</f>
        <v/>
      </c>
      <c r="G208" s="121" t="str">
        <f>IFERROR(VLOOKUP(C208,'Localidades Viviendas'!$A$1:$I$1256,3,),"")</f>
        <v/>
      </c>
      <c r="H208" s="123"/>
      <c r="I208" s="123"/>
      <c r="J208" s="123"/>
      <c r="K208" s="123"/>
      <c r="L208" s="123"/>
      <c r="M208" s="123"/>
      <c r="N208" s="123"/>
      <c r="O208" s="123"/>
      <c r="P208" s="123"/>
      <c r="Q208" s="132"/>
      <c r="R208" s="131"/>
    </row>
    <row r="209" spans="1:18" ht="45" customHeight="1" x14ac:dyDescent="0.25">
      <c r="A209" s="36"/>
      <c r="B209" s="122" t="str">
        <f>IFERROR(VLOOKUP(A209,Empresas!$A$1:$B$30,2,),"")</f>
        <v/>
      </c>
      <c r="C209" s="35"/>
      <c r="D209" s="38" t="str">
        <f>IFERROR(VLOOKUP(C209,'Localidades Viviendas'!$A$1:$J$1256,10,),"")</f>
        <v/>
      </c>
      <c r="E209" s="121" t="str">
        <f>IFERROR(VLOOKUP(C209,'Localidades Viviendas'!$A$1:$I$1256,7,),"")</f>
        <v/>
      </c>
      <c r="F209" s="121" t="str">
        <f>IFERROR(VLOOKUP(C209,'Localidades Viviendas'!$A$1:$I$1256,5,),"")</f>
        <v/>
      </c>
      <c r="G209" s="121" t="str">
        <f>IFERROR(VLOOKUP(C209,'Localidades Viviendas'!$A$1:$I$1256,3,),"")</f>
        <v/>
      </c>
      <c r="H209" s="123"/>
      <c r="I209" s="123"/>
      <c r="J209" s="123"/>
      <c r="K209" s="123"/>
      <c r="L209" s="123"/>
      <c r="M209" s="123"/>
      <c r="N209" s="123"/>
      <c r="O209" s="123"/>
      <c r="P209" s="123"/>
      <c r="Q209" s="132"/>
      <c r="R209" s="131"/>
    </row>
    <row r="210" spans="1:18" ht="45" customHeight="1" x14ac:dyDescent="0.25">
      <c r="A210" s="36"/>
      <c r="B210" s="122" t="str">
        <f>IFERROR(VLOOKUP(A210,Empresas!$A$1:$B$30,2,),"")</f>
        <v/>
      </c>
      <c r="C210" s="35"/>
      <c r="D210" s="38" t="str">
        <f>IFERROR(VLOOKUP(C210,'Localidades Viviendas'!$A$1:$J$1256,10,),"")</f>
        <v/>
      </c>
      <c r="E210" s="121" t="str">
        <f>IFERROR(VLOOKUP(C210,'Localidades Viviendas'!$A$1:$I$1256,7,),"")</f>
        <v/>
      </c>
      <c r="F210" s="121" t="str">
        <f>IFERROR(VLOOKUP(C210,'Localidades Viviendas'!$A$1:$I$1256,5,),"")</f>
        <v/>
      </c>
      <c r="G210" s="121" t="str">
        <f>IFERROR(VLOOKUP(C210,'Localidades Viviendas'!$A$1:$I$1256,3,),"")</f>
        <v/>
      </c>
      <c r="H210" s="123"/>
      <c r="I210" s="123"/>
      <c r="J210" s="123"/>
      <c r="K210" s="123"/>
      <c r="L210" s="123"/>
      <c r="M210" s="123"/>
      <c r="N210" s="123"/>
      <c r="O210" s="123"/>
      <c r="P210" s="123"/>
      <c r="Q210" s="132"/>
      <c r="R210" s="131"/>
    </row>
    <row r="211" spans="1:18" ht="45" customHeight="1" x14ac:dyDescent="0.25">
      <c r="A211" s="36"/>
      <c r="B211" s="122" t="str">
        <f>IFERROR(VLOOKUP(A211,Empresas!$A$1:$B$30,2,),"")</f>
        <v/>
      </c>
      <c r="C211" s="35"/>
      <c r="D211" s="38" t="str">
        <f>IFERROR(VLOOKUP(C211,'Localidades Viviendas'!$A$1:$J$1256,10,),"")</f>
        <v/>
      </c>
      <c r="E211" s="121" t="str">
        <f>IFERROR(VLOOKUP(C211,'Localidades Viviendas'!$A$1:$I$1256,7,),"")</f>
        <v/>
      </c>
      <c r="F211" s="121" t="str">
        <f>IFERROR(VLOOKUP(C211,'Localidades Viviendas'!$A$1:$I$1256,5,),"")</f>
        <v/>
      </c>
      <c r="G211" s="121" t="str">
        <f>IFERROR(VLOOKUP(C211,'Localidades Viviendas'!$A$1:$I$1256,3,),"")</f>
        <v/>
      </c>
      <c r="H211" s="123"/>
      <c r="I211" s="123"/>
      <c r="J211" s="123"/>
      <c r="K211" s="123"/>
      <c r="L211" s="123"/>
      <c r="M211" s="123"/>
      <c r="N211" s="123"/>
      <c r="O211" s="123"/>
      <c r="P211" s="123"/>
      <c r="Q211" s="132"/>
      <c r="R211" s="131"/>
    </row>
    <row r="212" spans="1:18" ht="45" customHeight="1" x14ac:dyDescent="0.25">
      <c r="A212" s="36"/>
      <c r="B212" s="122" t="str">
        <f>IFERROR(VLOOKUP(A212,Empresas!$A$1:$B$30,2,),"")</f>
        <v/>
      </c>
      <c r="C212" s="35"/>
      <c r="D212" s="38" t="str">
        <f>IFERROR(VLOOKUP(C212,'Localidades Viviendas'!$A$1:$J$1256,10,),"")</f>
        <v/>
      </c>
      <c r="E212" s="121" t="str">
        <f>IFERROR(VLOOKUP(C212,'Localidades Viviendas'!$A$1:$I$1256,7,),"")</f>
        <v/>
      </c>
      <c r="F212" s="121" t="str">
        <f>IFERROR(VLOOKUP(C212,'Localidades Viviendas'!$A$1:$I$1256,5,),"")</f>
        <v/>
      </c>
      <c r="G212" s="121" t="str">
        <f>IFERROR(VLOOKUP(C212,'Localidades Viviendas'!$A$1:$I$1256,3,),"")</f>
        <v/>
      </c>
      <c r="H212" s="123"/>
      <c r="I212" s="123"/>
      <c r="J212" s="123"/>
      <c r="K212" s="123"/>
      <c r="L212" s="123"/>
      <c r="M212" s="123"/>
      <c r="N212" s="123"/>
      <c r="O212" s="123"/>
      <c r="P212" s="123"/>
      <c r="Q212" s="132"/>
      <c r="R212" s="131"/>
    </row>
    <row r="213" spans="1:18" ht="45" customHeight="1" x14ac:dyDescent="0.25">
      <c r="A213" s="36"/>
      <c r="B213" s="122" t="str">
        <f>IFERROR(VLOOKUP(A213,Empresas!$A$1:$B$30,2,),"")</f>
        <v/>
      </c>
      <c r="C213" s="35"/>
      <c r="D213" s="38" t="str">
        <f>IFERROR(VLOOKUP(C213,'Localidades Viviendas'!$A$1:$J$1256,10,),"")</f>
        <v/>
      </c>
      <c r="E213" s="121" t="str">
        <f>IFERROR(VLOOKUP(C213,'Localidades Viviendas'!$A$1:$I$1256,7,),"")</f>
        <v/>
      </c>
      <c r="F213" s="121" t="str">
        <f>IFERROR(VLOOKUP(C213,'Localidades Viviendas'!$A$1:$I$1256,5,),"")</f>
        <v/>
      </c>
      <c r="G213" s="121" t="str">
        <f>IFERROR(VLOOKUP(C213,'Localidades Viviendas'!$A$1:$I$1256,3,),"")</f>
        <v/>
      </c>
      <c r="H213" s="123"/>
      <c r="I213" s="123"/>
      <c r="J213" s="123"/>
      <c r="K213" s="123"/>
      <c r="L213" s="123"/>
      <c r="M213" s="123"/>
      <c r="N213" s="123"/>
      <c r="O213" s="123"/>
      <c r="P213" s="123"/>
      <c r="Q213" s="132"/>
      <c r="R213" s="131"/>
    </row>
    <row r="214" spans="1:18" ht="45" customHeight="1" x14ac:dyDescent="0.25">
      <c r="A214" s="36"/>
      <c r="B214" s="122" t="str">
        <f>IFERROR(VLOOKUP(A214,Empresas!$A$1:$B$30,2,),"")</f>
        <v/>
      </c>
      <c r="C214" s="35"/>
      <c r="D214" s="38" t="str">
        <f>IFERROR(VLOOKUP(C214,'Localidades Viviendas'!$A$1:$J$1256,10,),"")</f>
        <v/>
      </c>
      <c r="E214" s="121" t="str">
        <f>IFERROR(VLOOKUP(C214,'Localidades Viviendas'!$A$1:$I$1256,7,),"")</f>
        <v/>
      </c>
      <c r="F214" s="121" t="str">
        <f>IFERROR(VLOOKUP(C214,'Localidades Viviendas'!$A$1:$I$1256,5,),"")</f>
        <v/>
      </c>
      <c r="G214" s="121" t="str">
        <f>IFERROR(VLOOKUP(C214,'Localidades Viviendas'!$A$1:$I$1256,3,),"")</f>
        <v/>
      </c>
      <c r="H214" s="123"/>
      <c r="I214" s="123"/>
      <c r="J214" s="123"/>
      <c r="K214" s="123"/>
      <c r="L214" s="123"/>
      <c r="M214" s="123"/>
      <c r="N214" s="123"/>
      <c r="O214" s="123"/>
      <c r="P214" s="123"/>
      <c r="Q214" s="132"/>
      <c r="R214" s="131"/>
    </row>
    <row r="215" spans="1:18" ht="45" customHeight="1" x14ac:dyDescent="0.25">
      <c r="A215" s="36"/>
      <c r="B215" s="122" t="str">
        <f>IFERROR(VLOOKUP(A215,Empresas!$A$1:$B$30,2,),"")</f>
        <v/>
      </c>
      <c r="C215" s="35"/>
      <c r="D215" s="38" t="str">
        <f>IFERROR(VLOOKUP(C215,'Localidades Viviendas'!$A$1:$J$1256,10,),"")</f>
        <v/>
      </c>
      <c r="E215" s="121" t="str">
        <f>IFERROR(VLOOKUP(C215,'Localidades Viviendas'!$A$1:$I$1256,7,),"")</f>
        <v/>
      </c>
      <c r="F215" s="121" t="str">
        <f>IFERROR(VLOOKUP(C215,'Localidades Viviendas'!$A$1:$I$1256,5,),"")</f>
        <v/>
      </c>
      <c r="G215" s="121" t="str">
        <f>IFERROR(VLOOKUP(C215,'Localidades Viviendas'!$A$1:$I$1256,3,),"")</f>
        <v/>
      </c>
      <c r="H215" s="123"/>
      <c r="I215" s="123"/>
      <c r="J215" s="123"/>
      <c r="K215" s="123"/>
      <c r="L215" s="123"/>
      <c r="M215" s="123"/>
      <c r="N215" s="123"/>
      <c r="O215" s="123"/>
      <c r="P215" s="123"/>
      <c r="Q215" s="132"/>
      <c r="R215" s="131"/>
    </row>
    <row r="216" spans="1:18" ht="45" customHeight="1" x14ac:dyDescent="0.25">
      <c r="A216" s="36"/>
      <c r="B216" s="122" t="str">
        <f>IFERROR(VLOOKUP(A216,Empresas!$A$1:$B$30,2,),"")</f>
        <v/>
      </c>
      <c r="C216" s="35"/>
      <c r="D216" s="38" t="str">
        <f>IFERROR(VLOOKUP(C216,'Localidades Viviendas'!$A$1:$J$1256,10,),"")</f>
        <v/>
      </c>
      <c r="E216" s="121" t="str">
        <f>IFERROR(VLOOKUP(C216,'Localidades Viviendas'!$A$1:$I$1256,7,),"")</f>
        <v/>
      </c>
      <c r="F216" s="121" t="str">
        <f>IFERROR(VLOOKUP(C216,'Localidades Viviendas'!$A$1:$I$1256,5,),"")</f>
        <v/>
      </c>
      <c r="G216" s="121" t="str">
        <f>IFERROR(VLOOKUP(C216,'Localidades Viviendas'!$A$1:$I$1256,3,),"")</f>
        <v/>
      </c>
      <c r="H216" s="123"/>
      <c r="I216" s="123"/>
      <c r="J216" s="123"/>
      <c r="K216" s="123"/>
      <c r="L216" s="123"/>
      <c r="M216" s="123"/>
      <c r="N216" s="123"/>
      <c r="O216" s="123"/>
      <c r="P216" s="123"/>
      <c r="Q216" s="132"/>
      <c r="R216" s="131"/>
    </row>
    <row r="217" spans="1:18" ht="45" customHeight="1" x14ac:dyDescent="0.25">
      <c r="A217" s="36"/>
      <c r="B217" s="122" t="str">
        <f>IFERROR(VLOOKUP(A217,Empresas!$A$1:$B$30,2,),"")</f>
        <v/>
      </c>
      <c r="C217" s="35"/>
      <c r="D217" s="38" t="str">
        <f>IFERROR(VLOOKUP(C217,'Localidades Viviendas'!$A$1:$J$1256,10,),"")</f>
        <v/>
      </c>
      <c r="E217" s="121" t="str">
        <f>IFERROR(VLOOKUP(C217,'Localidades Viviendas'!$A$1:$I$1256,7,),"")</f>
        <v/>
      </c>
      <c r="F217" s="121" t="str">
        <f>IFERROR(VLOOKUP(C217,'Localidades Viviendas'!$A$1:$I$1256,5,),"")</f>
        <v/>
      </c>
      <c r="G217" s="121" t="str">
        <f>IFERROR(VLOOKUP(C217,'Localidades Viviendas'!$A$1:$I$1256,3,),"")</f>
        <v/>
      </c>
      <c r="H217" s="123"/>
      <c r="I217" s="123"/>
      <c r="J217" s="123"/>
      <c r="K217" s="123"/>
      <c r="L217" s="123"/>
      <c r="M217" s="123"/>
      <c r="N217" s="123"/>
      <c r="O217" s="123"/>
      <c r="P217" s="123"/>
      <c r="Q217" s="132"/>
      <c r="R217" s="131"/>
    </row>
    <row r="218" spans="1:18" ht="45" customHeight="1" x14ac:dyDescent="0.25">
      <c r="A218" s="36"/>
      <c r="B218" s="122" t="str">
        <f>IFERROR(VLOOKUP(A218,Empresas!$A$1:$B$30,2,),"")</f>
        <v/>
      </c>
      <c r="C218" s="35"/>
      <c r="D218" s="38" t="str">
        <f>IFERROR(VLOOKUP(C218,'Localidades Viviendas'!$A$1:$J$1256,10,),"")</f>
        <v/>
      </c>
      <c r="E218" s="121" t="str">
        <f>IFERROR(VLOOKUP(C218,'Localidades Viviendas'!$A$1:$I$1256,7,),"")</f>
        <v/>
      </c>
      <c r="F218" s="121" t="str">
        <f>IFERROR(VLOOKUP(C218,'Localidades Viviendas'!$A$1:$I$1256,5,),"")</f>
        <v/>
      </c>
      <c r="G218" s="121" t="str">
        <f>IFERROR(VLOOKUP(C218,'Localidades Viviendas'!$A$1:$I$1256,3,),"")</f>
        <v/>
      </c>
      <c r="H218" s="123"/>
      <c r="I218" s="123"/>
      <c r="J218" s="123"/>
      <c r="K218" s="123"/>
      <c r="L218" s="123"/>
      <c r="M218" s="123"/>
      <c r="N218" s="123"/>
      <c r="O218" s="123"/>
      <c r="P218" s="123"/>
      <c r="Q218" s="132"/>
      <c r="R218" s="131"/>
    </row>
    <row r="219" spans="1:18" ht="45" customHeight="1" x14ac:dyDescent="0.25">
      <c r="A219" s="36"/>
      <c r="B219" s="122" t="str">
        <f>IFERROR(VLOOKUP(A219,Empresas!$A$1:$B$30,2,),"")</f>
        <v/>
      </c>
      <c r="C219" s="35"/>
      <c r="D219" s="38" t="str">
        <f>IFERROR(VLOOKUP(C219,'Localidades Viviendas'!$A$1:$J$1256,10,),"")</f>
        <v/>
      </c>
      <c r="E219" s="121" t="str">
        <f>IFERROR(VLOOKUP(C219,'Localidades Viviendas'!$A$1:$I$1256,7,),"")</f>
        <v/>
      </c>
      <c r="F219" s="121" t="str">
        <f>IFERROR(VLOOKUP(C219,'Localidades Viviendas'!$A$1:$I$1256,5,),"")</f>
        <v/>
      </c>
      <c r="G219" s="121" t="str">
        <f>IFERROR(VLOOKUP(C219,'Localidades Viviendas'!$A$1:$I$1256,3,),"")</f>
        <v/>
      </c>
      <c r="H219" s="123"/>
      <c r="I219" s="123"/>
      <c r="J219" s="123"/>
      <c r="K219" s="123"/>
      <c r="L219" s="123"/>
      <c r="M219" s="123"/>
      <c r="N219" s="123"/>
      <c r="O219" s="123"/>
      <c r="P219" s="123"/>
      <c r="Q219" s="132"/>
      <c r="R219" s="131"/>
    </row>
    <row r="220" spans="1:18" ht="45" customHeight="1" x14ac:dyDescent="0.25">
      <c r="A220" s="36"/>
      <c r="B220" s="122" t="str">
        <f>IFERROR(VLOOKUP(A220,Empresas!$A$1:$B$30,2,),"")</f>
        <v/>
      </c>
      <c r="C220" s="35"/>
      <c r="D220" s="38" t="str">
        <f>IFERROR(VLOOKUP(C220,'Localidades Viviendas'!$A$1:$J$1256,10,),"")</f>
        <v/>
      </c>
      <c r="E220" s="121" t="str">
        <f>IFERROR(VLOOKUP(C220,'Localidades Viviendas'!$A$1:$I$1256,7,),"")</f>
        <v/>
      </c>
      <c r="F220" s="121" t="str">
        <f>IFERROR(VLOOKUP(C220,'Localidades Viviendas'!$A$1:$I$1256,5,),"")</f>
        <v/>
      </c>
      <c r="G220" s="121" t="str">
        <f>IFERROR(VLOOKUP(C220,'Localidades Viviendas'!$A$1:$I$1256,3,),"")</f>
        <v/>
      </c>
      <c r="H220" s="123"/>
      <c r="I220" s="123"/>
      <c r="J220" s="123"/>
      <c r="K220" s="123"/>
      <c r="L220" s="123"/>
      <c r="M220" s="123"/>
      <c r="N220" s="123"/>
      <c r="O220" s="123"/>
      <c r="P220" s="123"/>
      <c r="Q220" s="132"/>
      <c r="R220" s="131"/>
    </row>
    <row r="221" spans="1:18" ht="45" customHeight="1" x14ac:dyDescent="0.25">
      <c r="A221" s="36"/>
      <c r="B221" s="122" t="str">
        <f>IFERROR(VLOOKUP(A221,Empresas!$A$1:$B$30,2,),"")</f>
        <v/>
      </c>
      <c r="C221" s="35"/>
      <c r="D221" s="38" t="str">
        <f>IFERROR(VLOOKUP(C221,'Localidades Viviendas'!$A$1:$J$1256,10,),"")</f>
        <v/>
      </c>
      <c r="E221" s="121" t="str">
        <f>IFERROR(VLOOKUP(C221,'Localidades Viviendas'!$A$1:$I$1256,7,),"")</f>
        <v/>
      </c>
      <c r="F221" s="121" t="str">
        <f>IFERROR(VLOOKUP(C221,'Localidades Viviendas'!$A$1:$I$1256,5,),"")</f>
        <v/>
      </c>
      <c r="G221" s="121" t="str">
        <f>IFERROR(VLOOKUP(C221,'Localidades Viviendas'!$A$1:$I$1256,3,),"")</f>
        <v/>
      </c>
      <c r="H221" s="123"/>
      <c r="I221" s="123"/>
      <c r="J221" s="123"/>
      <c r="K221" s="123"/>
      <c r="L221" s="123"/>
      <c r="M221" s="123"/>
      <c r="N221" s="123"/>
      <c r="O221" s="123"/>
      <c r="P221" s="123"/>
      <c r="Q221" s="132"/>
      <c r="R221" s="131"/>
    </row>
    <row r="222" spans="1:18" ht="45" customHeight="1" x14ac:dyDescent="0.25">
      <c r="A222" s="36"/>
      <c r="B222" s="122" t="str">
        <f>IFERROR(VLOOKUP(A222,Empresas!$A$1:$B$30,2,),"")</f>
        <v/>
      </c>
      <c r="C222" s="35"/>
      <c r="D222" s="38" t="str">
        <f>IFERROR(VLOOKUP(C222,'Localidades Viviendas'!$A$1:$J$1256,10,),"")</f>
        <v/>
      </c>
      <c r="E222" s="121" t="str">
        <f>IFERROR(VLOOKUP(C222,'Localidades Viviendas'!$A$1:$I$1256,7,),"")</f>
        <v/>
      </c>
      <c r="F222" s="121" t="str">
        <f>IFERROR(VLOOKUP(C222,'Localidades Viviendas'!$A$1:$I$1256,5,),"")</f>
        <v/>
      </c>
      <c r="G222" s="121" t="str">
        <f>IFERROR(VLOOKUP(C222,'Localidades Viviendas'!$A$1:$I$1256,3,),"")</f>
        <v/>
      </c>
      <c r="H222" s="123"/>
      <c r="I222" s="123"/>
      <c r="J222" s="123"/>
      <c r="K222" s="123"/>
      <c r="L222" s="123"/>
      <c r="M222" s="123"/>
      <c r="N222" s="123"/>
      <c r="O222" s="123"/>
      <c r="P222" s="123"/>
      <c r="Q222" s="132"/>
      <c r="R222" s="131"/>
    </row>
    <row r="223" spans="1:18" ht="45" customHeight="1" x14ac:dyDescent="0.25">
      <c r="A223" s="36"/>
      <c r="B223" s="122" t="str">
        <f>IFERROR(VLOOKUP(A223,Empresas!$A$1:$B$30,2,),"")</f>
        <v/>
      </c>
      <c r="C223" s="35"/>
      <c r="D223" s="38" t="str">
        <f>IFERROR(VLOOKUP(C223,'Localidades Viviendas'!$A$1:$J$1256,10,),"")</f>
        <v/>
      </c>
      <c r="E223" s="121" t="str">
        <f>IFERROR(VLOOKUP(C223,'Localidades Viviendas'!$A$1:$I$1256,7,),"")</f>
        <v/>
      </c>
      <c r="F223" s="121" t="str">
        <f>IFERROR(VLOOKUP(C223,'Localidades Viviendas'!$A$1:$I$1256,5,),"")</f>
        <v/>
      </c>
      <c r="G223" s="121" t="str">
        <f>IFERROR(VLOOKUP(C223,'Localidades Viviendas'!$A$1:$I$1256,3,),"")</f>
        <v/>
      </c>
      <c r="H223" s="123"/>
      <c r="I223" s="123"/>
      <c r="J223" s="123"/>
      <c r="K223" s="123"/>
      <c r="L223" s="123"/>
      <c r="M223" s="123"/>
      <c r="N223" s="123"/>
      <c r="O223" s="123"/>
      <c r="P223" s="123"/>
      <c r="Q223" s="132"/>
      <c r="R223" s="131"/>
    </row>
    <row r="224" spans="1:18" ht="45" customHeight="1" x14ac:dyDescent="0.25">
      <c r="A224" s="36"/>
      <c r="B224" s="122" t="str">
        <f>IFERROR(VLOOKUP(A224,Empresas!$A$1:$B$30,2,),"")</f>
        <v/>
      </c>
      <c r="C224" s="35"/>
      <c r="D224" s="38" t="str">
        <f>IFERROR(VLOOKUP(C224,'Localidades Viviendas'!$A$1:$J$1256,10,),"")</f>
        <v/>
      </c>
      <c r="E224" s="121" t="str">
        <f>IFERROR(VLOOKUP(C224,'Localidades Viviendas'!$A$1:$I$1256,7,),"")</f>
        <v/>
      </c>
      <c r="F224" s="121" t="str">
        <f>IFERROR(VLOOKUP(C224,'Localidades Viviendas'!$A$1:$I$1256,5,),"")</f>
        <v/>
      </c>
      <c r="G224" s="121" t="str">
        <f>IFERROR(VLOOKUP(C224,'Localidades Viviendas'!$A$1:$I$1256,3,),"")</f>
        <v/>
      </c>
      <c r="H224" s="123"/>
      <c r="I224" s="123"/>
      <c r="J224" s="123"/>
      <c r="K224" s="123"/>
      <c r="L224" s="123"/>
      <c r="M224" s="123"/>
      <c r="N224" s="123"/>
      <c r="O224" s="123"/>
      <c r="P224" s="123"/>
      <c r="Q224" s="132"/>
      <c r="R224" s="131"/>
    </row>
    <row r="225" spans="1:18" ht="45" customHeight="1" x14ac:dyDescent="0.25">
      <c r="A225" s="36"/>
      <c r="B225" s="122" t="str">
        <f>IFERROR(VLOOKUP(A225,Empresas!$A$1:$B$30,2,),"")</f>
        <v/>
      </c>
      <c r="C225" s="35"/>
      <c r="D225" s="38" t="str">
        <f>IFERROR(VLOOKUP(C225,'Localidades Viviendas'!$A$1:$J$1256,10,),"")</f>
        <v/>
      </c>
      <c r="E225" s="121" t="str">
        <f>IFERROR(VLOOKUP(C225,'Localidades Viviendas'!$A$1:$I$1256,7,),"")</f>
        <v/>
      </c>
      <c r="F225" s="121" t="str">
        <f>IFERROR(VLOOKUP(C225,'Localidades Viviendas'!$A$1:$I$1256,5,),"")</f>
        <v/>
      </c>
      <c r="G225" s="121" t="str">
        <f>IFERROR(VLOOKUP(C225,'Localidades Viviendas'!$A$1:$I$1256,3,),"")</f>
        <v/>
      </c>
      <c r="H225" s="123"/>
      <c r="I225" s="123"/>
      <c r="J225" s="123"/>
      <c r="K225" s="123"/>
      <c r="L225" s="123"/>
      <c r="M225" s="123"/>
      <c r="N225" s="123"/>
      <c r="O225" s="123"/>
      <c r="P225" s="123"/>
      <c r="Q225" s="132"/>
      <c r="R225" s="131"/>
    </row>
    <row r="226" spans="1:18" ht="45" customHeight="1" x14ac:dyDescent="0.25">
      <c r="A226" s="36"/>
      <c r="B226" s="122" t="str">
        <f>IFERROR(VLOOKUP(A226,Empresas!$A$1:$B$30,2,),"")</f>
        <v/>
      </c>
      <c r="C226" s="35"/>
      <c r="D226" s="38" t="str">
        <f>IFERROR(VLOOKUP(C226,'Localidades Viviendas'!$A$1:$J$1256,10,),"")</f>
        <v/>
      </c>
      <c r="E226" s="121" t="str">
        <f>IFERROR(VLOOKUP(C226,'Localidades Viviendas'!$A$1:$I$1256,7,),"")</f>
        <v/>
      </c>
      <c r="F226" s="121" t="str">
        <f>IFERROR(VLOOKUP(C226,'Localidades Viviendas'!$A$1:$I$1256,5,),"")</f>
        <v/>
      </c>
      <c r="G226" s="121" t="str">
        <f>IFERROR(VLOOKUP(C226,'Localidades Viviendas'!$A$1:$I$1256,3,),"")</f>
        <v/>
      </c>
      <c r="H226" s="123"/>
      <c r="I226" s="123"/>
      <c r="J226" s="123"/>
      <c r="K226" s="123"/>
      <c r="L226" s="123"/>
      <c r="M226" s="123"/>
      <c r="N226" s="123"/>
      <c r="O226" s="123"/>
      <c r="P226" s="123"/>
      <c r="Q226" s="132"/>
      <c r="R226" s="131"/>
    </row>
    <row r="227" spans="1:18" ht="45" customHeight="1" x14ac:dyDescent="0.25">
      <c r="A227" s="36"/>
      <c r="B227" s="122" t="str">
        <f>IFERROR(VLOOKUP(A227,Empresas!$A$1:$B$30,2,),"")</f>
        <v/>
      </c>
      <c r="C227" s="35"/>
      <c r="D227" s="38" t="str">
        <f>IFERROR(VLOOKUP(C227,'Localidades Viviendas'!$A$1:$J$1256,10,),"")</f>
        <v/>
      </c>
      <c r="E227" s="121" t="str">
        <f>IFERROR(VLOOKUP(C227,'Localidades Viviendas'!$A$1:$I$1256,7,),"")</f>
        <v/>
      </c>
      <c r="F227" s="121" t="str">
        <f>IFERROR(VLOOKUP(C227,'Localidades Viviendas'!$A$1:$I$1256,5,),"")</f>
        <v/>
      </c>
      <c r="G227" s="121" t="str">
        <f>IFERROR(VLOOKUP(C227,'Localidades Viviendas'!$A$1:$I$1256,3,),"")</f>
        <v/>
      </c>
      <c r="H227" s="123"/>
      <c r="I227" s="123"/>
      <c r="J227" s="123"/>
      <c r="K227" s="123"/>
      <c r="L227" s="123"/>
      <c r="M227" s="123"/>
      <c r="N227" s="123"/>
      <c r="O227" s="123"/>
      <c r="P227" s="123"/>
      <c r="Q227" s="132"/>
      <c r="R227" s="131"/>
    </row>
    <row r="228" spans="1:18" ht="45" customHeight="1" x14ac:dyDescent="0.25">
      <c r="A228" s="36"/>
      <c r="B228" s="122" t="str">
        <f>IFERROR(VLOOKUP(A228,Empresas!$A$1:$B$30,2,),"")</f>
        <v/>
      </c>
      <c r="C228" s="35"/>
      <c r="D228" s="38" t="str">
        <f>IFERROR(VLOOKUP(C228,'Localidades Viviendas'!$A$1:$J$1256,10,),"")</f>
        <v/>
      </c>
      <c r="E228" s="121" t="str">
        <f>IFERROR(VLOOKUP(C228,'Localidades Viviendas'!$A$1:$I$1256,7,),"")</f>
        <v/>
      </c>
      <c r="F228" s="121" t="str">
        <f>IFERROR(VLOOKUP(C228,'Localidades Viviendas'!$A$1:$I$1256,5,),"")</f>
        <v/>
      </c>
      <c r="G228" s="121" t="str">
        <f>IFERROR(VLOOKUP(C228,'Localidades Viviendas'!$A$1:$I$1256,3,),"")</f>
        <v/>
      </c>
      <c r="H228" s="123"/>
      <c r="I228" s="123"/>
      <c r="J228" s="123"/>
      <c r="K228" s="123"/>
      <c r="L228" s="123"/>
      <c r="M228" s="123"/>
      <c r="N228" s="123"/>
      <c r="O228" s="123"/>
      <c r="P228" s="123"/>
      <c r="Q228" s="132"/>
      <c r="R228" s="131"/>
    </row>
    <row r="229" spans="1:18" ht="45" customHeight="1" x14ac:dyDescent="0.25">
      <c r="A229" s="36"/>
      <c r="B229" s="122" t="str">
        <f>IFERROR(VLOOKUP(A229,Empresas!$A$1:$B$30,2,),"")</f>
        <v/>
      </c>
      <c r="C229" s="35"/>
      <c r="D229" s="38" t="str">
        <f>IFERROR(VLOOKUP(C229,'Localidades Viviendas'!$A$1:$J$1256,10,),"")</f>
        <v/>
      </c>
      <c r="E229" s="121" t="str">
        <f>IFERROR(VLOOKUP(C229,'Localidades Viviendas'!$A$1:$I$1256,7,),"")</f>
        <v/>
      </c>
      <c r="F229" s="121" t="str">
        <f>IFERROR(VLOOKUP(C229,'Localidades Viviendas'!$A$1:$I$1256,5,),"")</f>
        <v/>
      </c>
      <c r="G229" s="121" t="str">
        <f>IFERROR(VLOOKUP(C229,'Localidades Viviendas'!$A$1:$I$1256,3,),"")</f>
        <v/>
      </c>
      <c r="H229" s="123"/>
      <c r="I229" s="123"/>
      <c r="J229" s="123"/>
      <c r="K229" s="123"/>
      <c r="L229" s="123"/>
      <c r="M229" s="123"/>
      <c r="N229" s="123"/>
      <c r="O229" s="123"/>
      <c r="P229" s="123"/>
      <c r="Q229" s="132"/>
      <c r="R229" s="131"/>
    </row>
    <row r="230" spans="1:18" ht="45" customHeight="1" x14ac:dyDescent="0.25">
      <c r="A230" s="36"/>
      <c r="B230" s="122" t="str">
        <f>IFERROR(VLOOKUP(A230,Empresas!$A$1:$B$30,2,),"")</f>
        <v/>
      </c>
      <c r="C230" s="35"/>
      <c r="D230" s="38" t="str">
        <f>IFERROR(VLOOKUP(C230,'Localidades Viviendas'!$A$1:$J$1256,10,),"")</f>
        <v/>
      </c>
      <c r="E230" s="121" t="str">
        <f>IFERROR(VLOOKUP(C230,'Localidades Viviendas'!$A$1:$I$1256,7,),"")</f>
        <v/>
      </c>
      <c r="F230" s="121" t="str">
        <f>IFERROR(VLOOKUP(C230,'Localidades Viviendas'!$A$1:$I$1256,5,),"")</f>
        <v/>
      </c>
      <c r="G230" s="121" t="str">
        <f>IFERROR(VLOOKUP(C230,'Localidades Viviendas'!$A$1:$I$1256,3,),"")</f>
        <v/>
      </c>
      <c r="H230" s="123"/>
      <c r="I230" s="123"/>
      <c r="J230" s="123"/>
      <c r="K230" s="123"/>
      <c r="L230" s="123"/>
      <c r="M230" s="123"/>
      <c r="N230" s="123"/>
      <c r="O230" s="123"/>
      <c r="P230" s="123"/>
      <c r="Q230" s="132"/>
      <c r="R230" s="131"/>
    </row>
    <row r="231" spans="1:18" ht="45" customHeight="1" x14ac:dyDescent="0.25">
      <c r="A231" s="36"/>
      <c r="B231" s="122" t="str">
        <f>IFERROR(VLOOKUP(A231,Empresas!$A$1:$B$30,2,),"")</f>
        <v/>
      </c>
      <c r="C231" s="35"/>
      <c r="D231" s="38" t="str">
        <f>IFERROR(VLOOKUP(C231,'Localidades Viviendas'!$A$1:$J$1256,10,),"")</f>
        <v/>
      </c>
      <c r="E231" s="121" t="str">
        <f>IFERROR(VLOOKUP(C231,'Localidades Viviendas'!$A$1:$I$1256,7,),"")</f>
        <v/>
      </c>
      <c r="F231" s="121" t="str">
        <f>IFERROR(VLOOKUP(C231,'Localidades Viviendas'!$A$1:$I$1256,5,),"")</f>
        <v/>
      </c>
      <c r="G231" s="121" t="str">
        <f>IFERROR(VLOOKUP(C231,'Localidades Viviendas'!$A$1:$I$1256,3,),"")</f>
        <v/>
      </c>
      <c r="H231" s="123"/>
      <c r="I231" s="123"/>
      <c r="J231" s="123"/>
      <c r="K231" s="123"/>
      <c r="L231" s="123"/>
      <c r="M231" s="123"/>
      <c r="N231" s="123"/>
      <c r="O231" s="123"/>
      <c r="P231" s="123"/>
      <c r="Q231" s="132"/>
      <c r="R231" s="131"/>
    </row>
    <row r="232" spans="1:18" ht="45" customHeight="1" x14ac:dyDescent="0.25">
      <c r="A232" s="36"/>
      <c r="B232" s="122" t="str">
        <f>IFERROR(VLOOKUP(A232,Empresas!$A$1:$B$30,2,),"")</f>
        <v/>
      </c>
      <c r="C232" s="35"/>
      <c r="D232" s="38" t="str">
        <f>IFERROR(VLOOKUP(C232,'Localidades Viviendas'!$A$1:$J$1256,10,),"")</f>
        <v/>
      </c>
      <c r="E232" s="121" t="str">
        <f>IFERROR(VLOOKUP(C232,'Localidades Viviendas'!$A$1:$I$1256,7,),"")</f>
        <v/>
      </c>
      <c r="F232" s="121" t="str">
        <f>IFERROR(VLOOKUP(C232,'Localidades Viviendas'!$A$1:$I$1256,5,),"")</f>
        <v/>
      </c>
      <c r="G232" s="121" t="str">
        <f>IFERROR(VLOOKUP(C232,'Localidades Viviendas'!$A$1:$I$1256,3,),"")</f>
        <v/>
      </c>
      <c r="H232" s="123"/>
      <c r="I232" s="123"/>
      <c r="J232" s="123"/>
      <c r="K232" s="123"/>
      <c r="L232" s="123"/>
      <c r="M232" s="123"/>
      <c r="N232" s="123"/>
      <c r="O232" s="123"/>
      <c r="P232" s="123"/>
      <c r="Q232" s="132"/>
      <c r="R232" s="131"/>
    </row>
    <row r="233" spans="1:18" ht="45" customHeight="1" x14ac:dyDescent="0.25">
      <c r="A233" s="36"/>
      <c r="B233" s="122" t="str">
        <f>IFERROR(VLOOKUP(A233,Empresas!$A$1:$B$30,2,),"")</f>
        <v/>
      </c>
      <c r="C233" s="35"/>
      <c r="D233" s="38" t="str">
        <f>IFERROR(VLOOKUP(C233,'Localidades Viviendas'!$A$1:$J$1256,10,),"")</f>
        <v/>
      </c>
      <c r="E233" s="121" t="str">
        <f>IFERROR(VLOOKUP(C233,'Localidades Viviendas'!$A$1:$I$1256,7,),"")</f>
        <v/>
      </c>
      <c r="F233" s="121" t="str">
        <f>IFERROR(VLOOKUP(C233,'Localidades Viviendas'!$A$1:$I$1256,5,),"")</f>
        <v/>
      </c>
      <c r="G233" s="121" t="str">
        <f>IFERROR(VLOOKUP(C233,'Localidades Viviendas'!$A$1:$I$1256,3,),"")</f>
        <v/>
      </c>
      <c r="H233" s="123"/>
      <c r="I233" s="123"/>
      <c r="J233" s="123"/>
      <c r="K233" s="123"/>
      <c r="L233" s="123"/>
      <c r="M233" s="123"/>
      <c r="N233" s="123"/>
      <c r="O233" s="123"/>
      <c r="P233" s="123"/>
      <c r="Q233" s="132"/>
      <c r="R233" s="131"/>
    </row>
    <row r="234" spans="1:18" ht="45" customHeight="1" x14ac:dyDescent="0.25">
      <c r="A234" s="36"/>
      <c r="B234" s="122" t="str">
        <f>IFERROR(VLOOKUP(A234,Empresas!$A$1:$B$30,2,),"")</f>
        <v/>
      </c>
      <c r="C234" s="35"/>
      <c r="D234" s="38" t="str">
        <f>IFERROR(VLOOKUP(C234,'Localidades Viviendas'!$A$1:$J$1256,10,),"")</f>
        <v/>
      </c>
      <c r="E234" s="121" t="str">
        <f>IFERROR(VLOOKUP(C234,'Localidades Viviendas'!$A$1:$I$1256,7,),"")</f>
        <v/>
      </c>
      <c r="F234" s="121" t="str">
        <f>IFERROR(VLOOKUP(C234,'Localidades Viviendas'!$A$1:$I$1256,5,),"")</f>
        <v/>
      </c>
      <c r="G234" s="121" t="str">
        <f>IFERROR(VLOOKUP(C234,'Localidades Viviendas'!$A$1:$I$1256,3,),"")</f>
        <v/>
      </c>
      <c r="H234" s="123"/>
      <c r="I234" s="123"/>
      <c r="J234" s="123"/>
      <c r="K234" s="123"/>
      <c r="L234" s="123"/>
      <c r="M234" s="123"/>
      <c r="N234" s="123"/>
      <c r="O234" s="123"/>
      <c r="P234" s="123"/>
      <c r="Q234" s="132"/>
      <c r="R234" s="131"/>
    </row>
    <row r="235" spans="1:18" ht="45" customHeight="1" x14ac:dyDescent="0.25">
      <c r="A235" s="36"/>
      <c r="B235" s="122" t="str">
        <f>IFERROR(VLOOKUP(A235,Empresas!$A$1:$B$30,2,),"")</f>
        <v/>
      </c>
      <c r="C235" s="35"/>
      <c r="D235" s="38" t="str">
        <f>IFERROR(VLOOKUP(C235,'Localidades Viviendas'!$A$1:$J$1256,10,),"")</f>
        <v/>
      </c>
      <c r="E235" s="121" t="str">
        <f>IFERROR(VLOOKUP(C235,'Localidades Viviendas'!$A$1:$I$1256,7,),"")</f>
        <v/>
      </c>
      <c r="F235" s="121" t="str">
        <f>IFERROR(VLOOKUP(C235,'Localidades Viviendas'!$A$1:$I$1256,5,),"")</f>
        <v/>
      </c>
      <c r="G235" s="121" t="str">
        <f>IFERROR(VLOOKUP(C235,'Localidades Viviendas'!$A$1:$I$1256,3,),"")</f>
        <v/>
      </c>
      <c r="H235" s="123"/>
      <c r="I235" s="123"/>
      <c r="J235" s="123"/>
      <c r="K235" s="123"/>
      <c r="L235" s="123"/>
      <c r="M235" s="123"/>
      <c r="N235" s="123"/>
      <c r="O235" s="123"/>
      <c r="P235" s="123"/>
      <c r="Q235" s="132"/>
      <c r="R235" s="131"/>
    </row>
    <row r="236" spans="1:18" ht="45" customHeight="1" x14ac:dyDescent="0.25">
      <c r="A236" s="36"/>
      <c r="B236" s="122" t="str">
        <f>IFERROR(VLOOKUP(A236,Empresas!$A$1:$B$30,2,),"")</f>
        <v/>
      </c>
      <c r="C236" s="35"/>
      <c r="D236" s="38" t="str">
        <f>IFERROR(VLOOKUP(C236,'Localidades Viviendas'!$A$1:$J$1256,10,),"")</f>
        <v/>
      </c>
      <c r="E236" s="121" t="str">
        <f>IFERROR(VLOOKUP(C236,'Localidades Viviendas'!$A$1:$I$1256,7,),"")</f>
        <v/>
      </c>
      <c r="F236" s="121" t="str">
        <f>IFERROR(VLOOKUP(C236,'Localidades Viviendas'!$A$1:$I$1256,5,),"")</f>
        <v/>
      </c>
      <c r="G236" s="121" t="str">
        <f>IFERROR(VLOOKUP(C236,'Localidades Viviendas'!$A$1:$I$1256,3,),"")</f>
        <v/>
      </c>
      <c r="H236" s="123"/>
      <c r="I236" s="123"/>
      <c r="J236" s="123"/>
      <c r="K236" s="123"/>
      <c r="L236" s="123"/>
      <c r="M236" s="123"/>
      <c r="N236" s="123"/>
      <c r="O236" s="123"/>
      <c r="P236" s="123"/>
      <c r="Q236" s="132"/>
      <c r="R236" s="131"/>
    </row>
    <row r="237" spans="1:18" ht="45" customHeight="1" x14ac:dyDescent="0.25">
      <c r="A237" s="36"/>
      <c r="B237" s="122" t="str">
        <f>IFERROR(VLOOKUP(A237,Empresas!$A$1:$B$30,2,),"")</f>
        <v/>
      </c>
      <c r="C237" s="35"/>
      <c r="D237" s="38" t="str">
        <f>IFERROR(VLOOKUP(C237,'Localidades Viviendas'!$A$1:$J$1256,10,),"")</f>
        <v/>
      </c>
      <c r="E237" s="121" t="str">
        <f>IFERROR(VLOOKUP(C237,'Localidades Viviendas'!$A$1:$I$1256,7,),"")</f>
        <v/>
      </c>
      <c r="F237" s="121" t="str">
        <f>IFERROR(VLOOKUP(C237,'Localidades Viviendas'!$A$1:$I$1256,5,),"")</f>
        <v/>
      </c>
      <c r="G237" s="121" t="str">
        <f>IFERROR(VLOOKUP(C237,'Localidades Viviendas'!$A$1:$I$1256,3,),"")</f>
        <v/>
      </c>
      <c r="H237" s="123"/>
      <c r="I237" s="123"/>
      <c r="J237" s="123"/>
      <c r="K237" s="123"/>
      <c r="L237" s="123"/>
      <c r="M237" s="123"/>
      <c r="N237" s="123"/>
      <c r="O237" s="123"/>
      <c r="P237" s="123"/>
      <c r="Q237" s="132"/>
      <c r="R237" s="131"/>
    </row>
    <row r="238" spans="1:18" ht="45" customHeight="1" x14ac:dyDescent="0.25">
      <c r="A238" s="36"/>
      <c r="B238" s="122" t="str">
        <f>IFERROR(VLOOKUP(A238,Empresas!$A$1:$B$30,2,),"")</f>
        <v/>
      </c>
      <c r="C238" s="35"/>
      <c r="D238" s="38" t="str">
        <f>IFERROR(VLOOKUP(C238,'Localidades Viviendas'!$A$1:$J$1256,10,),"")</f>
        <v/>
      </c>
      <c r="E238" s="121" t="str">
        <f>IFERROR(VLOOKUP(C238,'Localidades Viviendas'!$A$1:$I$1256,7,),"")</f>
        <v/>
      </c>
      <c r="F238" s="121" t="str">
        <f>IFERROR(VLOOKUP(C238,'Localidades Viviendas'!$A$1:$I$1256,5,),"")</f>
        <v/>
      </c>
      <c r="G238" s="121" t="str">
        <f>IFERROR(VLOOKUP(C238,'Localidades Viviendas'!$A$1:$I$1256,3,),"")</f>
        <v/>
      </c>
      <c r="H238" s="123"/>
      <c r="I238" s="123"/>
      <c r="J238" s="123"/>
      <c r="K238" s="123"/>
      <c r="L238" s="123"/>
      <c r="M238" s="123"/>
      <c r="N238" s="123"/>
      <c r="O238" s="123"/>
      <c r="P238" s="123"/>
      <c r="Q238" s="132"/>
      <c r="R238" s="131"/>
    </row>
    <row r="239" spans="1:18" ht="45" customHeight="1" x14ac:dyDescent="0.25">
      <c r="A239" s="36"/>
      <c r="B239" s="122" t="str">
        <f>IFERROR(VLOOKUP(A239,Empresas!$A$1:$B$30,2,),"")</f>
        <v/>
      </c>
      <c r="C239" s="35"/>
      <c r="D239" s="38" t="str">
        <f>IFERROR(VLOOKUP(C239,'Localidades Viviendas'!$A$1:$J$1256,10,),"")</f>
        <v/>
      </c>
      <c r="E239" s="121" t="str">
        <f>IFERROR(VLOOKUP(C239,'Localidades Viviendas'!$A$1:$I$1256,7,),"")</f>
        <v/>
      </c>
      <c r="F239" s="121" t="str">
        <f>IFERROR(VLOOKUP(C239,'Localidades Viviendas'!$A$1:$I$1256,5,),"")</f>
        <v/>
      </c>
      <c r="G239" s="121" t="str">
        <f>IFERROR(VLOOKUP(C239,'Localidades Viviendas'!$A$1:$I$1256,3,),"")</f>
        <v/>
      </c>
      <c r="H239" s="123"/>
      <c r="I239" s="123"/>
      <c r="J239" s="123"/>
      <c r="K239" s="123"/>
      <c r="L239" s="123"/>
      <c r="M239" s="123"/>
      <c r="N239" s="123"/>
      <c r="O239" s="123"/>
      <c r="P239" s="123"/>
      <c r="Q239" s="132"/>
      <c r="R239" s="131"/>
    </row>
    <row r="240" spans="1:18" ht="45" customHeight="1" x14ac:dyDescent="0.25">
      <c r="A240" s="36"/>
      <c r="B240" s="122" t="str">
        <f>IFERROR(VLOOKUP(A240,Empresas!$A$1:$B$30,2,),"")</f>
        <v/>
      </c>
      <c r="C240" s="35"/>
      <c r="D240" s="38" t="str">
        <f>IFERROR(VLOOKUP(C240,'Localidades Viviendas'!$A$1:$J$1256,10,),"")</f>
        <v/>
      </c>
      <c r="E240" s="121" t="str">
        <f>IFERROR(VLOOKUP(C240,'Localidades Viviendas'!$A$1:$I$1256,7,),"")</f>
        <v/>
      </c>
      <c r="F240" s="121" t="str">
        <f>IFERROR(VLOOKUP(C240,'Localidades Viviendas'!$A$1:$I$1256,5,),"")</f>
        <v/>
      </c>
      <c r="G240" s="121" t="str">
        <f>IFERROR(VLOOKUP(C240,'Localidades Viviendas'!$A$1:$I$1256,3,),"")</f>
        <v/>
      </c>
      <c r="H240" s="123"/>
      <c r="I240" s="123"/>
      <c r="J240" s="123"/>
      <c r="K240" s="123"/>
      <c r="L240" s="123"/>
      <c r="M240" s="123"/>
      <c r="N240" s="123"/>
      <c r="O240" s="123"/>
      <c r="P240" s="123"/>
      <c r="Q240" s="132"/>
      <c r="R240" s="131"/>
    </row>
    <row r="241" spans="1:18" ht="45" customHeight="1" x14ac:dyDescent="0.25">
      <c r="A241" s="36"/>
      <c r="B241" s="122" t="str">
        <f>IFERROR(VLOOKUP(A241,Empresas!$A$1:$B$30,2,),"")</f>
        <v/>
      </c>
      <c r="C241" s="35"/>
      <c r="D241" s="38" t="str">
        <f>IFERROR(VLOOKUP(C241,'Localidades Viviendas'!$A$1:$J$1256,10,),"")</f>
        <v/>
      </c>
      <c r="E241" s="121" t="str">
        <f>IFERROR(VLOOKUP(C241,'Localidades Viviendas'!$A$1:$I$1256,7,),"")</f>
        <v/>
      </c>
      <c r="F241" s="121" t="str">
        <f>IFERROR(VLOOKUP(C241,'Localidades Viviendas'!$A$1:$I$1256,5,),"")</f>
        <v/>
      </c>
      <c r="G241" s="121" t="str">
        <f>IFERROR(VLOOKUP(C241,'Localidades Viviendas'!$A$1:$I$1256,3,),"")</f>
        <v/>
      </c>
      <c r="H241" s="123"/>
      <c r="I241" s="123"/>
      <c r="J241" s="123"/>
      <c r="K241" s="123"/>
      <c r="L241" s="123"/>
      <c r="M241" s="123"/>
      <c r="N241" s="123"/>
      <c r="O241" s="123"/>
      <c r="P241" s="123"/>
      <c r="Q241" s="132"/>
      <c r="R241" s="131"/>
    </row>
    <row r="242" spans="1:18" ht="45" customHeight="1" x14ac:dyDescent="0.25">
      <c r="A242" s="36"/>
      <c r="B242" s="122" t="str">
        <f>IFERROR(VLOOKUP(A242,Empresas!$A$1:$B$30,2,),"")</f>
        <v/>
      </c>
      <c r="C242" s="35"/>
      <c r="D242" s="38" t="str">
        <f>IFERROR(VLOOKUP(C242,'Localidades Viviendas'!$A$1:$J$1256,10,),"")</f>
        <v/>
      </c>
      <c r="E242" s="121" t="str">
        <f>IFERROR(VLOOKUP(C242,'Localidades Viviendas'!$A$1:$I$1256,7,),"")</f>
        <v/>
      </c>
      <c r="F242" s="121" t="str">
        <f>IFERROR(VLOOKUP(C242,'Localidades Viviendas'!$A$1:$I$1256,5,),"")</f>
        <v/>
      </c>
      <c r="G242" s="121" t="str">
        <f>IFERROR(VLOOKUP(C242,'Localidades Viviendas'!$A$1:$I$1256,3,),"")</f>
        <v/>
      </c>
      <c r="H242" s="123"/>
      <c r="I242" s="123"/>
      <c r="J242" s="123"/>
      <c r="K242" s="123"/>
      <c r="L242" s="123"/>
      <c r="M242" s="123"/>
      <c r="N242" s="123"/>
      <c r="O242" s="123"/>
      <c r="P242" s="123"/>
      <c r="Q242" s="132"/>
      <c r="R242" s="131"/>
    </row>
    <row r="243" spans="1:18" ht="45" customHeight="1" x14ac:dyDescent="0.25">
      <c r="A243" s="36"/>
      <c r="B243" s="122" t="str">
        <f>IFERROR(VLOOKUP(A243,Empresas!$A$1:$B$30,2,),"")</f>
        <v/>
      </c>
      <c r="C243" s="35"/>
      <c r="D243" s="38" t="str">
        <f>IFERROR(VLOOKUP(C243,'Localidades Viviendas'!$A$1:$J$1256,10,),"")</f>
        <v/>
      </c>
      <c r="E243" s="121" t="str">
        <f>IFERROR(VLOOKUP(C243,'Localidades Viviendas'!$A$1:$I$1256,7,),"")</f>
        <v/>
      </c>
      <c r="F243" s="121" t="str">
        <f>IFERROR(VLOOKUP(C243,'Localidades Viviendas'!$A$1:$I$1256,5,),"")</f>
        <v/>
      </c>
      <c r="G243" s="121" t="str">
        <f>IFERROR(VLOOKUP(C243,'Localidades Viviendas'!$A$1:$I$1256,3,),"")</f>
        <v/>
      </c>
      <c r="H243" s="123"/>
      <c r="I243" s="123"/>
      <c r="J243" s="123"/>
      <c r="K243" s="123"/>
      <c r="L243" s="123"/>
      <c r="M243" s="123"/>
      <c r="N243" s="123"/>
      <c r="O243" s="123"/>
      <c r="P243" s="123"/>
      <c r="Q243" s="132"/>
      <c r="R243" s="131"/>
    </row>
    <row r="244" spans="1:18" ht="45" customHeight="1" x14ac:dyDescent="0.25">
      <c r="A244" s="36"/>
      <c r="B244" s="122" t="str">
        <f>IFERROR(VLOOKUP(A244,Empresas!$A$1:$B$30,2,),"")</f>
        <v/>
      </c>
      <c r="C244" s="35"/>
      <c r="D244" s="38" t="str">
        <f>IFERROR(VLOOKUP(C244,'Localidades Viviendas'!$A$1:$J$1256,10,),"")</f>
        <v/>
      </c>
      <c r="E244" s="121" t="str">
        <f>IFERROR(VLOOKUP(C244,'Localidades Viviendas'!$A$1:$I$1256,7,),"")</f>
        <v/>
      </c>
      <c r="F244" s="121" t="str">
        <f>IFERROR(VLOOKUP(C244,'Localidades Viviendas'!$A$1:$I$1256,5,),"")</f>
        <v/>
      </c>
      <c r="G244" s="121" t="str">
        <f>IFERROR(VLOOKUP(C244,'Localidades Viviendas'!$A$1:$I$1256,3,),"")</f>
        <v/>
      </c>
      <c r="H244" s="123"/>
      <c r="I244" s="123"/>
      <c r="J244" s="123"/>
      <c r="K244" s="123"/>
      <c r="L244" s="123"/>
      <c r="M244" s="123"/>
      <c r="N244" s="123"/>
      <c r="O244" s="123"/>
      <c r="P244" s="123"/>
      <c r="Q244" s="132"/>
      <c r="R244" s="131"/>
    </row>
    <row r="245" spans="1:18" ht="45" customHeight="1" x14ac:dyDescent="0.25">
      <c r="A245" s="36"/>
      <c r="B245" s="122" t="str">
        <f>IFERROR(VLOOKUP(A245,Empresas!$A$1:$B$30,2,),"")</f>
        <v/>
      </c>
      <c r="C245" s="35"/>
      <c r="D245" s="38" t="str">
        <f>IFERROR(VLOOKUP(C245,'Localidades Viviendas'!$A$1:$J$1256,10,),"")</f>
        <v/>
      </c>
      <c r="E245" s="121" t="str">
        <f>IFERROR(VLOOKUP(C245,'Localidades Viviendas'!$A$1:$I$1256,7,),"")</f>
        <v/>
      </c>
      <c r="F245" s="121" t="str">
        <f>IFERROR(VLOOKUP(C245,'Localidades Viviendas'!$A$1:$I$1256,5,),"")</f>
        <v/>
      </c>
      <c r="G245" s="121" t="str">
        <f>IFERROR(VLOOKUP(C245,'Localidades Viviendas'!$A$1:$I$1256,3,),"")</f>
        <v/>
      </c>
      <c r="H245" s="123"/>
      <c r="I245" s="123"/>
      <c r="J245" s="123"/>
      <c r="K245" s="123"/>
      <c r="L245" s="123"/>
      <c r="M245" s="123"/>
      <c r="N245" s="123"/>
      <c r="O245" s="123"/>
      <c r="P245" s="123"/>
      <c r="Q245" s="132"/>
      <c r="R245" s="131"/>
    </row>
    <row r="246" spans="1:18" ht="45" customHeight="1" x14ac:dyDescent="0.25">
      <c r="A246" s="36"/>
      <c r="B246" s="122" t="str">
        <f>IFERROR(VLOOKUP(A246,Empresas!$A$1:$B$30,2,),"")</f>
        <v/>
      </c>
      <c r="C246" s="35"/>
      <c r="D246" s="38" t="str">
        <f>IFERROR(VLOOKUP(C246,'Localidades Viviendas'!$A$1:$J$1256,10,),"")</f>
        <v/>
      </c>
      <c r="E246" s="121" t="str">
        <f>IFERROR(VLOOKUP(C246,'Localidades Viviendas'!$A$1:$I$1256,7,),"")</f>
        <v/>
      </c>
      <c r="F246" s="121" t="str">
        <f>IFERROR(VLOOKUP(C246,'Localidades Viviendas'!$A$1:$I$1256,5,),"")</f>
        <v/>
      </c>
      <c r="G246" s="121" t="str">
        <f>IFERROR(VLOOKUP(C246,'Localidades Viviendas'!$A$1:$I$1256,3,),"")</f>
        <v/>
      </c>
      <c r="H246" s="123"/>
      <c r="I246" s="123"/>
      <c r="J246" s="123"/>
      <c r="K246" s="123"/>
      <c r="L246" s="123"/>
      <c r="M246" s="123"/>
      <c r="N246" s="123"/>
      <c r="O246" s="123"/>
      <c r="P246" s="123"/>
      <c r="Q246" s="132"/>
      <c r="R246" s="131"/>
    </row>
    <row r="247" spans="1:18" ht="45" customHeight="1" x14ac:dyDescent="0.25">
      <c r="A247" s="36"/>
      <c r="B247" s="122" t="str">
        <f>IFERROR(VLOOKUP(A247,Empresas!$A$1:$B$30,2,),"")</f>
        <v/>
      </c>
      <c r="C247" s="35"/>
      <c r="D247" s="38" t="str">
        <f>IFERROR(VLOOKUP(C247,'Localidades Viviendas'!$A$1:$J$1256,10,),"")</f>
        <v/>
      </c>
      <c r="E247" s="121" t="str">
        <f>IFERROR(VLOOKUP(C247,'Localidades Viviendas'!$A$1:$I$1256,7,),"")</f>
        <v/>
      </c>
      <c r="F247" s="121" t="str">
        <f>IFERROR(VLOOKUP(C247,'Localidades Viviendas'!$A$1:$I$1256,5,),"")</f>
        <v/>
      </c>
      <c r="G247" s="121" t="str">
        <f>IFERROR(VLOOKUP(C247,'Localidades Viviendas'!$A$1:$I$1256,3,),"")</f>
        <v/>
      </c>
      <c r="H247" s="123"/>
      <c r="I247" s="123"/>
      <c r="J247" s="123"/>
      <c r="K247" s="123"/>
      <c r="L247" s="123"/>
      <c r="M247" s="123"/>
      <c r="N247" s="123"/>
      <c r="O247" s="123"/>
      <c r="P247" s="123"/>
      <c r="Q247" s="132"/>
      <c r="R247" s="131"/>
    </row>
    <row r="248" spans="1:18" ht="45" customHeight="1" x14ac:dyDescent="0.25">
      <c r="A248" s="36"/>
      <c r="B248" s="122" t="str">
        <f>IFERROR(VLOOKUP(A248,Empresas!$A$1:$B$30,2,),"")</f>
        <v/>
      </c>
      <c r="C248" s="35"/>
      <c r="D248" s="38" t="str">
        <f>IFERROR(VLOOKUP(C248,'Localidades Viviendas'!$A$1:$J$1256,10,),"")</f>
        <v/>
      </c>
      <c r="E248" s="121" t="str">
        <f>IFERROR(VLOOKUP(C248,'Localidades Viviendas'!$A$1:$I$1256,7,),"")</f>
        <v/>
      </c>
      <c r="F248" s="121" t="str">
        <f>IFERROR(VLOOKUP(C248,'Localidades Viviendas'!$A$1:$I$1256,5,),"")</f>
        <v/>
      </c>
      <c r="G248" s="121" t="str">
        <f>IFERROR(VLOOKUP(C248,'Localidades Viviendas'!$A$1:$I$1256,3,),"")</f>
        <v/>
      </c>
      <c r="H248" s="123"/>
      <c r="I248" s="123"/>
      <c r="J248" s="123"/>
      <c r="K248" s="123"/>
      <c r="L248" s="123"/>
      <c r="M248" s="123"/>
      <c r="N248" s="123"/>
      <c r="O248" s="123"/>
      <c r="P248" s="123"/>
      <c r="Q248" s="132"/>
      <c r="R248" s="131"/>
    </row>
    <row r="249" spans="1:18" ht="45" customHeight="1" x14ac:dyDescent="0.25">
      <c r="A249" s="36"/>
      <c r="B249" s="122" t="str">
        <f>IFERROR(VLOOKUP(A249,Empresas!$A$1:$B$30,2,),"")</f>
        <v/>
      </c>
      <c r="C249" s="35"/>
      <c r="D249" s="38" t="str">
        <f>IFERROR(VLOOKUP(C249,'Localidades Viviendas'!$A$1:$J$1256,10,),"")</f>
        <v/>
      </c>
      <c r="E249" s="121" t="str">
        <f>IFERROR(VLOOKUP(C249,'Localidades Viviendas'!$A$1:$I$1256,7,),"")</f>
        <v/>
      </c>
      <c r="F249" s="121" t="str">
        <f>IFERROR(VLOOKUP(C249,'Localidades Viviendas'!$A$1:$I$1256,5,),"")</f>
        <v/>
      </c>
      <c r="G249" s="121" t="str">
        <f>IFERROR(VLOOKUP(C249,'Localidades Viviendas'!$A$1:$I$1256,3,),"")</f>
        <v/>
      </c>
      <c r="H249" s="123"/>
      <c r="I249" s="123"/>
      <c r="J249" s="123"/>
      <c r="K249" s="123"/>
      <c r="L249" s="123"/>
      <c r="M249" s="123"/>
      <c r="N249" s="123"/>
      <c r="O249" s="123"/>
      <c r="P249" s="123"/>
      <c r="Q249" s="132"/>
      <c r="R249" s="131"/>
    </row>
    <row r="250" spans="1:18" ht="45" customHeight="1" x14ac:dyDescent="0.25">
      <c r="A250" s="36"/>
      <c r="B250" s="122" t="str">
        <f>IFERROR(VLOOKUP(A250,Empresas!$A$1:$B$30,2,),"")</f>
        <v/>
      </c>
      <c r="C250" s="35"/>
      <c r="D250" s="38" t="str">
        <f>IFERROR(VLOOKUP(C250,'Localidades Viviendas'!$A$1:$J$1256,10,),"")</f>
        <v/>
      </c>
      <c r="E250" s="121" t="str">
        <f>IFERROR(VLOOKUP(C250,'Localidades Viviendas'!$A$1:$I$1256,7,),"")</f>
        <v/>
      </c>
      <c r="F250" s="121" t="str">
        <f>IFERROR(VLOOKUP(C250,'Localidades Viviendas'!$A$1:$I$1256,5,),"")</f>
        <v/>
      </c>
      <c r="G250" s="121" t="str">
        <f>IFERROR(VLOOKUP(C250,'Localidades Viviendas'!$A$1:$I$1256,3,),"")</f>
        <v/>
      </c>
      <c r="H250" s="123"/>
      <c r="I250" s="123"/>
      <c r="J250" s="123"/>
      <c r="K250" s="123"/>
      <c r="L250" s="123"/>
      <c r="M250" s="123"/>
      <c r="N250" s="123"/>
      <c r="O250" s="123"/>
      <c r="P250" s="123"/>
      <c r="Q250" s="132"/>
      <c r="R250" s="131"/>
    </row>
    <row r="251" spans="1:18" ht="45" customHeight="1" x14ac:dyDescent="0.25">
      <c r="A251" s="36"/>
      <c r="B251" s="122" t="str">
        <f>IFERROR(VLOOKUP(A251,Empresas!$A$1:$B$30,2,),"")</f>
        <v/>
      </c>
      <c r="C251" s="35"/>
      <c r="D251" s="38" t="str">
        <f>IFERROR(VLOOKUP(C251,'Localidades Viviendas'!$A$1:$J$1256,10,),"")</f>
        <v/>
      </c>
      <c r="E251" s="121" t="str">
        <f>IFERROR(VLOOKUP(C251,'Localidades Viviendas'!$A$1:$I$1256,7,),"")</f>
        <v/>
      </c>
      <c r="F251" s="121" t="str">
        <f>IFERROR(VLOOKUP(C251,'Localidades Viviendas'!$A$1:$I$1256,5,),"")</f>
        <v/>
      </c>
      <c r="G251" s="121" t="str">
        <f>IFERROR(VLOOKUP(C251,'Localidades Viviendas'!$A$1:$I$1256,3,),"")</f>
        <v/>
      </c>
      <c r="H251" s="123"/>
      <c r="I251" s="123"/>
      <c r="J251" s="123"/>
      <c r="K251" s="123"/>
      <c r="L251" s="123"/>
      <c r="M251" s="123"/>
      <c r="N251" s="123"/>
      <c r="O251" s="123"/>
      <c r="P251" s="123"/>
      <c r="Q251" s="132"/>
      <c r="R251" s="131"/>
    </row>
    <row r="252" spans="1:18" ht="45" customHeight="1" x14ac:dyDescent="0.25">
      <c r="A252" s="36"/>
      <c r="B252" s="122" t="str">
        <f>IFERROR(VLOOKUP(A252,Empresas!$A$1:$B$30,2,),"")</f>
        <v/>
      </c>
      <c r="C252" s="35"/>
      <c r="D252" s="38" t="str">
        <f>IFERROR(VLOOKUP(C252,'Localidades Viviendas'!$A$1:$J$1256,10,),"")</f>
        <v/>
      </c>
      <c r="E252" s="121" t="str">
        <f>IFERROR(VLOOKUP(C252,'Localidades Viviendas'!$A$1:$I$1256,7,),"")</f>
        <v/>
      </c>
      <c r="F252" s="121" t="str">
        <f>IFERROR(VLOOKUP(C252,'Localidades Viviendas'!$A$1:$I$1256,5,),"")</f>
        <v/>
      </c>
      <c r="G252" s="121" t="str">
        <f>IFERROR(VLOOKUP(C252,'Localidades Viviendas'!$A$1:$I$1256,3,),"")</f>
        <v/>
      </c>
      <c r="H252" s="123"/>
      <c r="I252" s="123"/>
      <c r="J252" s="123"/>
      <c r="K252" s="123"/>
      <c r="L252" s="123"/>
      <c r="M252" s="123"/>
      <c r="N252" s="123"/>
      <c r="O252" s="123"/>
      <c r="P252" s="123"/>
      <c r="Q252" s="132"/>
      <c r="R252" s="131"/>
    </row>
    <row r="253" spans="1:18" ht="45" customHeight="1" x14ac:dyDescent="0.25">
      <c r="A253" s="36"/>
      <c r="B253" s="122" t="str">
        <f>IFERROR(VLOOKUP(A253,Empresas!$A$1:$B$30,2,),"")</f>
        <v/>
      </c>
      <c r="C253" s="35"/>
      <c r="D253" s="38" t="str">
        <f>IFERROR(VLOOKUP(C253,'Localidades Viviendas'!$A$1:$J$1256,10,),"")</f>
        <v/>
      </c>
      <c r="E253" s="121" t="str">
        <f>IFERROR(VLOOKUP(C253,'Localidades Viviendas'!$A$1:$I$1256,7,),"")</f>
        <v/>
      </c>
      <c r="F253" s="121" t="str">
        <f>IFERROR(VLOOKUP(C253,'Localidades Viviendas'!$A$1:$I$1256,5,),"")</f>
        <v/>
      </c>
      <c r="G253" s="121" t="str">
        <f>IFERROR(VLOOKUP(C253,'Localidades Viviendas'!$A$1:$I$1256,3,),"")</f>
        <v/>
      </c>
      <c r="H253" s="123"/>
      <c r="I253" s="123"/>
      <c r="J253" s="123"/>
      <c r="K253" s="123"/>
      <c r="L253" s="123"/>
      <c r="M253" s="123"/>
      <c r="N253" s="123"/>
      <c r="O253" s="123"/>
      <c r="P253" s="123"/>
      <c r="Q253" s="132"/>
      <c r="R253" s="131"/>
    </row>
    <row r="254" spans="1:18" ht="45" customHeight="1" x14ac:dyDescent="0.25">
      <c r="A254" s="36"/>
      <c r="B254" s="122" t="str">
        <f>IFERROR(VLOOKUP(A254,Empresas!$A$1:$B$30,2,),"")</f>
        <v/>
      </c>
      <c r="C254" s="35"/>
      <c r="D254" s="38" t="str">
        <f>IFERROR(VLOOKUP(C254,'Localidades Viviendas'!$A$1:$J$1256,10,),"")</f>
        <v/>
      </c>
      <c r="E254" s="121" t="str">
        <f>IFERROR(VLOOKUP(C254,'Localidades Viviendas'!$A$1:$I$1256,7,),"")</f>
        <v/>
      </c>
      <c r="F254" s="121" t="str">
        <f>IFERROR(VLOOKUP(C254,'Localidades Viviendas'!$A$1:$I$1256,5,),"")</f>
        <v/>
      </c>
      <c r="G254" s="121" t="str">
        <f>IFERROR(VLOOKUP(C254,'Localidades Viviendas'!$A$1:$I$1256,3,),"")</f>
        <v/>
      </c>
      <c r="H254" s="123"/>
      <c r="I254" s="123"/>
      <c r="J254" s="123"/>
      <c r="K254" s="123"/>
      <c r="L254" s="123"/>
      <c r="M254" s="123"/>
      <c r="N254" s="123"/>
      <c r="O254" s="123"/>
      <c r="P254" s="123"/>
      <c r="Q254" s="132"/>
      <c r="R254" s="131"/>
    </row>
    <row r="255" spans="1:18" ht="45" customHeight="1" x14ac:dyDescent="0.25">
      <c r="A255" s="36"/>
      <c r="B255" s="122" t="str">
        <f>IFERROR(VLOOKUP(A255,Empresas!$A$1:$B$30,2,),"")</f>
        <v/>
      </c>
      <c r="C255" s="35"/>
      <c r="D255" s="38" t="str">
        <f>IFERROR(VLOOKUP(C255,'Localidades Viviendas'!$A$1:$J$1256,10,),"")</f>
        <v/>
      </c>
      <c r="E255" s="121" t="str">
        <f>IFERROR(VLOOKUP(C255,'Localidades Viviendas'!$A$1:$I$1256,7,),"")</f>
        <v/>
      </c>
      <c r="F255" s="121" t="str">
        <f>IFERROR(VLOOKUP(C255,'Localidades Viviendas'!$A$1:$I$1256,5,),"")</f>
        <v/>
      </c>
      <c r="G255" s="121" t="str">
        <f>IFERROR(VLOOKUP(C255,'Localidades Viviendas'!$A$1:$I$1256,3,),"")</f>
        <v/>
      </c>
      <c r="H255" s="123"/>
      <c r="I255" s="123"/>
      <c r="J255" s="123"/>
      <c r="K255" s="123"/>
      <c r="L255" s="123"/>
      <c r="M255" s="123"/>
      <c r="N255" s="123"/>
      <c r="O255" s="123"/>
      <c r="P255" s="123"/>
      <c r="Q255" s="132"/>
      <c r="R255" s="131"/>
    </row>
    <row r="256" spans="1:18" ht="45" customHeight="1" x14ac:dyDescent="0.25">
      <c r="A256" s="36"/>
      <c r="B256" s="122" t="str">
        <f>IFERROR(VLOOKUP(A256,Empresas!$A$1:$B$30,2,),"")</f>
        <v/>
      </c>
      <c r="C256" s="35"/>
      <c r="D256" s="38" t="str">
        <f>IFERROR(VLOOKUP(C256,'Localidades Viviendas'!$A$1:$J$1256,10,),"")</f>
        <v/>
      </c>
      <c r="E256" s="121" t="str">
        <f>IFERROR(VLOOKUP(C256,'Localidades Viviendas'!$A$1:$I$1256,7,),"")</f>
        <v/>
      </c>
      <c r="F256" s="121" t="str">
        <f>IFERROR(VLOOKUP(C256,'Localidades Viviendas'!$A$1:$I$1256,5,),"")</f>
        <v/>
      </c>
      <c r="G256" s="121" t="str">
        <f>IFERROR(VLOOKUP(C256,'Localidades Viviendas'!$A$1:$I$1256,3,),"")</f>
        <v/>
      </c>
      <c r="H256" s="123"/>
      <c r="I256" s="123"/>
      <c r="J256" s="123"/>
      <c r="K256" s="123"/>
      <c r="L256" s="123"/>
      <c r="M256" s="123"/>
      <c r="N256" s="123"/>
      <c r="O256" s="123"/>
      <c r="P256" s="123"/>
      <c r="Q256" s="132"/>
      <c r="R256" s="131"/>
    </row>
    <row r="257" spans="1:18" ht="45" customHeight="1" x14ac:dyDescent="0.25">
      <c r="A257" s="36"/>
      <c r="B257" s="122" t="str">
        <f>IFERROR(VLOOKUP(A257,Empresas!$A$1:$B$30,2,),"")</f>
        <v/>
      </c>
      <c r="C257" s="35"/>
      <c r="D257" s="38" t="str">
        <f>IFERROR(VLOOKUP(C257,'Localidades Viviendas'!$A$1:$J$1256,10,),"")</f>
        <v/>
      </c>
      <c r="E257" s="121" t="str">
        <f>IFERROR(VLOOKUP(C257,'Localidades Viviendas'!$A$1:$I$1256,7,),"")</f>
        <v/>
      </c>
      <c r="F257" s="121" t="str">
        <f>IFERROR(VLOOKUP(C257,'Localidades Viviendas'!$A$1:$I$1256,5,),"")</f>
        <v/>
      </c>
      <c r="G257" s="121" t="str">
        <f>IFERROR(VLOOKUP(C257,'Localidades Viviendas'!$A$1:$I$1256,3,),"")</f>
        <v/>
      </c>
      <c r="H257" s="123"/>
      <c r="I257" s="123"/>
      <c r="J257" s="123"/>
      <c r="K257" s="123"/>
      <c r="L257" s="123"/>
      <c r="M257" s="123"/>
      <c r="N257" s="123"/>
      <c r="O257" s="123"/>
      <c r="P257" s="123"/>
      <c r="Q257" s="132"/>
      <c r="R257" s="131"/>
    </row>
    <row r="258" spans="1:18" ht="45" customHeight="1" x14ac:dyDescent="0.25">
      <c r="A258" s="36"/>
      <c r="B258" s="122" t="str">
        <f>IFERROR(VLOOKUP(A258,Empresas!$A$1:$B$30,2,),"")</f>
        <v/>
      </c>
      <c r="C258" s="35"/>
      <c r="D258" s="38" t="str">
        <f>IFERROR(VLOOKUP(C258,'Localidades Viviendas'!$A$1:$J$1256,10,),"")</f>
        <v/>
      </c>
      <c r="E258" s="121" t="str">
        <f>IFERROR(VLOOKUP(C258,'Localidades Viviendas'!$A$1:$I$1256,7,),"")</f>
        <v/>
      </c>
      <c r="F258" s="121" t="str">
        <f>IFERROR(VLOOKUP(C258,'Localidades Viviendas'!$A$1:$I$1256,5,),"")</f>
        <v/>
      </c>
      <c r="G258" s="121" t="str">
        <f>IFERROR(VLOOKUP(C258,'Localidades Viviendas'!$A$1:$I$1256,3,),"")</f>
        <v/>
      </c>
      <c r="H258" s="123"/>
      <c r="I258" s="123"/>
      <c r="J258" s="123"/>
      <c r="K258" s="123"/>
      <c r="L258" s="123"/>
      <c r="M258" s="123"/>
      <c r="N258" s="123"/>
      <c r="O258" s="123"/>
      <c r="P258" s="123"/>
      <c r="Q258" s="132"/>
      <c r="R258" s="131"/>
    </row>
    <row r="259" spans="1:18" ht="45" customHeight="1" x14ac:dyDescent="0.25">
      <c r="A259" s="36"/>
      <c r="B259" s="122" t="str">
        <f>IFERROR(VLOOKUP(A259,Empresas!$A$1:$B$30,2,),"")</f>
        <v/>
      </c>
      <c r="C259" s="35"/>
      <c r="D259" s="38" t="str">
        <f>IFERROR(VLOOKUP(C259,'Localidades Viviendas'!$A$1:$J$1256,10,),"")</f>
        <v/>
      </c>
      <c r="E259" s="121" t="str">
        <f>IFERROR(VLOOKUP(C259,'Localidades Viviendas'!$A$1:$I$1256,7,),"")</f>
        <v/>
      </c>
      <c r="F259" s="121" t="str">
        <f>IFERROR(VLOOKUP(C259,'Localidades Viviendas'!$A$1:$I$1256,5,),"")</f>
        <v/>
      </c>
      <c r="G259" s="121" t="str">
        <f>IFERROR(VLOOKUP(C259,'Localidades Viviendas'!$A$1:$I$1256,3,),"")</f>
        <v/>
      </c>
      <c r="H259" s="123"/>
      <c r="I259" s="123"/>
      <c r="J259" s="123"/>
      <c r="K259" s="123"/>
      <c r="L259" s="123"/>
      <c r="M259" s="123"/>
      <c r="N259" s="123"/>
      <c r="O259" s="123"/>
      <c r="P259" s="123"/>
      <c r="Q259" s="132"/>
      <c r="R259" s="131"/>
    </row>
    <row r="260" spans="1:18" ht="45" customHeight="1" x14ac:dyDescent="0.25">
      <c r="A260" s="36"/>
      <c r="B260" s="122" t="str">
        <f>IFERROR(VLOOKUP(A260,Empresas!$A$1:$B$30,2,),"")</f>
        <v/>
      </c>
      <c r="C260" s="35"/>
      <c r="D260" s="38" t="str">
        <f>IFERROR(VLOOKUP(C260,'Localidades Viviendas'!$A$1:$J$1256,10,),"")</f>
        <v/>
      </c>
      <c r="E260" s="121" t="str">
        <f>IFERROR(VLOOKUP(C260,'Localidades Viviendas'!$A$1:$I$1256,7,),"")</f>
        <v/>
      </c>
      <c r="F260" s="121" t="str">
        <f>IFERROR(VLOOKUP(C260,'Localidades Viviendas'!$A$1:$I$1256,5,),"")</f>
        <v/>
      </c>
      <c r="G260" s="121" t="str">
        <f>IFERROR(VLOOKUP(C260,'Localidades Viviendas'!$A$1:$I$1256,3,),"")</f>
        <v/>
      </c>
      <c r="H260" s="123"/>
      <c r="I260" s="123"/>
      <c r="J260" s="123"/>
      <c r="K260" s="123"/>
      <c r="L260" s="123"/>
      <c r="M260" s="123"/>
      <c r="N260" s="123"/>
      <c r="O260" s="123"/>
      <c r="P260" s="123"/>
      <c r="Q260" s="132"/>
      <c r="R260" s="131"/>
    </row>
    <row r="261" spans="1:18" ht="45" customHeight="1" x14ac:dyDescent="0.25">
      <c r="A261" s="36"/>
      <c r="B261" s="122" t="str">
        <f>IFERROR(VLOOKUP(A261,Empresas!$A$1:$B$30,2,),"")</f>
        <v/>
      </c>
      <c r="C261" s="35"/>
      <c r="D261" s="38" t="str">
        <f>IFERROR(VLOOKUP(C261,'Localidades Viviendas'!$A$1:$J$1256,10,),"")</f>
        <v/>
      </c>
      <c r="E261" s="121" t="str">
        <f>IFERROR(VLOOKUP(C261,'Localidades Viviendas'!$A$1:$I$1256,7,),"")</f>
        <v/>
      </c>
      <c r="F261" s="121" t="str">
        <f>IFERROR(VLOOKUP(C261,'Localidades Viviendas'!$A$1:$I$1256,5,),"")</f>
        <v/>
      </c>
      <c r="G261" s="121" t="str">
        <f>IFERROR(VLOOKUP(C261,'Localidades Viviendas'!$A$1:$I$1256,3,),"")</f>
        <v/>
      </c>
      <c r="H261" s="123"/>
      <c r="I261" s="123"/>
      <c r="J261" s="123"/>
      <c r="K261" s="123"/>
      <c r="L261" s="123"/>
      <c r="M261" s="123"/>
      <c r="N261" s="123"/>
      <c r="O261" s="123"/>
      <c r="P261" s="123"/>
      <c r="Q261" s="132"/>
      <c r="R261" s="131"/>
    </row>
    <row r="262" spans="1:18" ht="45" customHeight="1" x14ac:dyDescent="0.25">
      <c r="A262" s="36"/>
      <c r="B262" s="122" t="str">
        <f>IFERROR(VLOOKUP(A262,Empresas!$A$1:$B$30,2,),"")</f>
        <v/>
      </c>
      <c r="C262" s="35"/>
      <c r="D262" s="38" t="str">
        <f>IFERROR(VLOOKUP(C262,'Localidades Viviendas'!$A$1:$J$1256,10,),"")</f>
        <v/>
      </c>
      <c r="E262" s="121" t="str">
        <f>IFERROR(VLOOKUP(C262,'Localidades Viviendas'!$A$1:$I$1256,7,),"")</f>
        <v/>
      </c>
      <c r="F262" s="121" t="str">
        <f>IFERROR(VLOOKUP(C262,'Localidades Viviendas'!$A$1:$I$1256,5,),"")</f>
        <v/>
      </c>
      <c r="G262" s="121" t="str">
        <f>IFERROR(VLOOKUP(C262,'Localidades Viviendas'!$A$1:$I$1256,3,),"")</f>
        <v/>
      </c>
      <c r="H262" s="123"/>
      <c r="I262" s="123"/>
      <c r="J262" s="123"/>
      <c r="K262" s="123"/>
      <c r="L262" s="123"/>
      <c r="M262" s="123"/>
      <c r="N262" s="123"/>
      <c r="O262" s="123"/>
      <c r="P262" s="123"/>
      <c r="Q262" s="132"/>
      <c r="R262" s="131"/>
    </row>
    <row r="263" spans="1:18" ht="45" customHeight="1" x14ac:dyDescent="0.25">
      <c r="A263" s="36"/>
      <c r="B263" s="122" t="str">
        <f>IFERROR(VLOOKUP(A263,Empresas!$A$1:$B$30,2,),"")</f>
        <v/>
      </c>
      <c r="C263" s="35"/>
      <c r="D263" s="38" t="str">
        <f>IFERROR(VLOOKUP(C263,'Localidades Viviendas'!$A$1:$J$1256,10,),"")</f>
        <v/>
      </c>
      <c r="E263" s="121" t="str">
        <f>IFERROR(VLOOKUP(C263,'Localidades Viviendas'!$A$1:$I$1256,7,),"")</f>
        <v/>
      </c>
      <c r="F263" s="121" t="str">
        <f>IFERROR(VLOOKUP(C263,'Localidades Viviendas'!$A$1:$I$1256,5,),"")</f>
        <v/>
      </c>
      <c r="G263" s="121" t="str">
        <f>IFERROR(VLOOKUP(C263,'Localidades Viviendas'!$A$1:$I$1256,3,),"")</f>
        <v/>
      </c>
      <c r="H263" s="123"/>
      <c r="I263" s="123"/>
      <c r="J263" s="123"/>
      <c r="K263" s="123"/>
      <c r="L263" s="123"/>
      <c r="M263" s="123"/>
      <c r="N263" s="123"/>
      <c r="O263" s="123"/>
      <c r="P263" s="123"/>
      <c r="Q263" s="132"/>
      <c r="R263" s="131"/>
    </row>
    <row r="264" spans="1:18" ht="45" customHeight="1" x14ac:dyDescent="0.25">
      <c r="A264" s="36"/>
      <c r="B264" s="122" t="str">
        <f>IFERROR(VLOOKUP(A264,Empresas!$A$1:$B$30,2,),"")</f>
        <v/>
      </c>
      <c r="C264" s="35"/>
      <c r="D264" s="38" t="str">
        <f>IFERROR(VLOOKUP(C264,'Localidades Viviendas'!$A$1:$J$1256,10,),"")</f>
        <v/>
      </c>
      <c r="E264" s="121" t="str">
        <f>IFERROR(VLOOKUP(C264,'Localidades Viviendas'!$A$1:$I$1256,7,),"")</f>
        <v/>
      </c>
      <c r="F264" s="121" t="str">
        <f>IFERROR(VLOOKUP(C264,'Localidades Viviendas'!$A$1:$I$1256,5,),"")</f>
        <v/>
      </c>
      <c r="G264" s="121" t="str">
        <f>IFERROR(VLOOKUP(C264,'Localidades Viviendas'!$A$1:$I$1256,3,),"")</f>
        <v/>
      </c>
      <c r="H264" s="123"/>
      <c r="I264" s="123"/>
      <c r="J264" s="123"/>
      <c r="K264" s="123"/>
      <c r="L264" s="123"/>
      <c r="M264" s="123"/>
      <c r="N264" s="123"/>
      <c r="O264" s="123"/>
      <c r="P264" s="123"/>
      <c r="Q264" s="132"/>
      <c r="R264" s="131"/>
    </row>
    <row r="265" spans="1:18" ht="45" customHeight="1" x14ac:dyDescent="0.25">
      <c r="A265" s="36"/>
      <c r="B265" s="122" t="str">
        <f>IFERROR(VLOOKUP(A265,Empresas!$A$1:$B$30,2,),"")</f>
        <v/>
      </c>
      <c r="C265" s="35"/>
      <c r="D265" s="38" t="str">
        <f>IFERROR(VLOOKUP(C265,'Localidades Viviendas'!$A$1:$J$1256,10,),"")</f>
        <v/>
      </c>
      <c r="E265" s="121" t="str">
        <f>IFERROR(VLOOKUP(C265,'Localidades Viviendas'!$A$1:$I$1256,7,),"")</f>
        <v/>
      </c>
      <c r="F265" s="121" t="str">
        <f>IFERROR(VLOOKUP(C265,'Localidades Viviendas'!$A$1:$I$1256,5,),"")</f>
        <v/>
      </c>
      <c r="G265" s="121" t="str">
        <f>IFERROR(VLOOKUP(C265,'Localidades Viviendas'!$A$1:$I$1256,3,),"")</f>
        <v/>
      </c>
      <c r="H265" s="123"/>
      <c r="I265" s="123"/>
      <c r="J265" s="123"/>
      <c r="K265" s="123"/>
      <c r="L265" s="123"/>
      <c r="M265" s="123"/>
      <c r="N265" s="123"/>
      <c r="O265" s="123"/>
      <c r="P265" s="123"/>
      <c r="Q265" s="132"/>
      <c r="R265" s="131"/>
    </row>
    <row r="266" spans="1:18" ht="45" customHeight="1" x14ac:dyDescent="0.25">
      <c r="A266" s="36"/>
      <c r="B266" s="122" t="str">
        <f>IFERROR(VLOOKUP(A266,Empresas!$A$1:$B$30,2,),"")</f>
        <v/>
      </c>
      <c r="C266" s="35"/>
      <c r="D266" s="38" t="str">
        <f>IFERROR(VLOOKUP(C266,'Localidades Viviendas'!$A$1:$J$1256,10,),"")</f>
        <v/>
      </c>
      <c r="E266" s="121" t="str">
        <f>IFERROR(VLOOKUP(C266,'Localidades Viviendas'!$A$1:$I$1256,7,),"")</f>
        <v/>
      </c>
      <c r="F266" s="121" t="str">
        <f>IFERROR(VLOOKUP(C266,'Localidades Viviendas'!$A$1:$I$1256,5,),"")</f>
        <v/>
      </c>
      <c r="G266" s="121" t="str">
        <f>IFERROR(VLOOKUP(C266,'Localidades Viviendas'!$A$1:$I$1256,3,),"")</f>
        <v/>
      </c>
      <c r="H266" s="123"/>
      <c r="I266" s="123"/>
      <c r="J266" s="123"/>
      <c r="K266" s="123"/>
      <c r="L266" s="123"/>
      <c r="M266" s="123"/>
      <c r="N266" s="123"/>
      <c r="O266" s="123"/>
      <c r="P266" s="123"/>
      <c r="Q266" s="132"/>
      <c r="R266" s="131"/>
    </row>
    <row r="267" spans="1:18" ht="45" customHeight="1" x14ac:dyDescent="0.25">
      <c r="A267" s="36"/>
      <c r="B267" s="122" t="str">
        <f>IFERROR(VLOOKUP(A267,Empresas!$A$1:$B$30,2,),"")</f>
        <v/>
      </c>
      <c r="C267" s="35"/>
      <c r="D267" s="38" t="str">
        <f>IFERROR(VLOOKUP(C267,'Localidades Viviendas'!$A$1:$J$1256,10,),"")</f>
        <v/>
      </c>
      <c r="E267" s="121" t="str">
        <f>IFERROR(VLOOKUP(C267,'Localidades Viviendas'!$A$1:$I$1256,7,),"")</f>
        <v/>
      </c>
      <c r="F267" s="121" t="str">
        <f>IFERROR(VLOOKUP(C267,'Localidades Viviendas'!$A$1:$I$1256,5,),"")</f>
        <v/>
      </c>
      <c r="G267" s="121" t="str">
        <f>IFERROR(VLOOKUP(C267,'Localidades Viviendas'!$A$1:$I$1256,3,),"")</f>
        <v/>
      </c>
      <c r="H267" s="123"/>
      <c r="I267" s="123"/>
      <c r="J267" s="123"/>
      <c r="K267" s="123"/>
      <c r="L267" s="123"/>
      <c r="M267" s="123"/>
      <c r="N267" s="123"/>
      <c r="O267" s="123"/>
      <c r="P267" s="123"/>
      <c r="Q267" s="132"/>
      <c r="R267" s="131"/>
    </row>
    <row r="268" spans="1:18" ht="45" customHeight="1" x14ac:dyDescent="0.25">
      <c r="A268" s="36"/>
      <c r="B268" s="122" t="str">
        <f>IFERROR(VLOOKUP(A268,Empresas!$A$1:$B$30,2,),"")</f>
        <v/>
      </c>
      <c r="C268" s="35"/>
      <c r="D268" s="38" t="str">
        <f>IFERROR(VLOOKUP(C268,'Localidades Viviendas'!$A$1:$J$1256,10,),"")</f>
        <v/>
      </c>
      <c r="E268" s="121" t="str">
        <f>IFERROR(VLOOKUP(C268,'Localidades Viviendas'!$A$1:$I$1256,7,),"")</f>
        <v/>
      </c>
      <c r="F268" s="121" t="str">
        <f>IFERROR(VLOOKUP(C268,'Localidades Viviendas'!$A$1:$I$1256,5,),"")</f>
        <v/>
      </c>
      <c r="G268" s="121" t="str">
        <f>IFERROR(VLOOKUP(C268,'Localidades Viviendas'!$A$1:$I$1256,3,),"")</f>
        <v/>
      </c>
      <c r="H268" s="123"/>
      <c r="I268" s="123"/>
      <c r="J268" s="123"/>
      <c r="K268" s="123"/>
      <c r="L268" s="123"/>
      <c r="M268" s="123"/>
      <c r="N268" s="123"/>
      <c r="O268" s="123"/>
      <c r="P268" s="123"/>
      <c r="Q268" s="132"/>
      <c r="R268" s="131"/>
    </row>
    <row r="269" spans="1:18" ht="45" customHeight="1" x14ac:dyDescent="0.25">
      <c r="A269" s="36"/>
      <c r="B269" s="122" t="str">
        <f>IFERROR(VLOOKUP(A269,Empresas!$A$1:$B$30,2,),"")</f>
        <v/>
      </c>
      <c r="C269" s="35"/>
      <c r="D269" s="38" t="str">
        <f>IFERROR(VLOOKUP(C269,'Localidades Viviendas'!$A$1:$J$1256,10,),"")</f>
        <v/>
      </c>
      <c r="E269" s="121" t="str">
        <f>IFERROR(VLOOKUP(C269,'Localidades Viviendas'!$A$1:$I$1256,7,),"")</f>
        <v/>
      </c>
      <c r="F269" s="121" t="str">
        <f>IFERROR(VLOOKUP(C269,'Localidades Viviendas'!$A$1:$I$1256,5,),"")</f>
        <v/>
      </c>
      <c r="G269" s="121" t="str">
        <f>IFERROR(VLOOKUP(C269,'Localidades Viviendas'!$A$1:$I$1256,3,),"")</f>
        <v/>
      </c>
      <c r="H269" s="123"/>
      <c r="I269" s="123"/>
      <c r="J269" s="123"/>
      <c r="K269" s="123"/>
      <c r="L269" s="123"/>
      <c r="M269" s="123"/>
      <c r="N269" s="123"/>
      <c r="O269" s="123"/>
      <c r="P269" s="123"/>
      <c r="Q269" s="132"/>
      <c r="R269" s="131"/>
    </row>
    <row r="270" spans="1:18" ht="45" customHeight="1" x14ac:dyDescent="0.25">
      <c r="A270" s="36"/>
      <c r="B270" s="122" t="str">
        <f>IFERROR(VLOOKUP(A270,Empresas!$A$1:$B$30,2,),"")</f>
        <v/>
      </c>
      <c r="C270" s="35"/>
      <c r="D270" s="38" t="str">
        <f>IFERROR(VLOOKUP(C270,'Localidades Viviendas'!$A$1:$J$1256,10,),"")</f>
        <v/>
      </c>
      <c r="E270" s="121" t="str">
        <f>IFERROR(VLOOKUP(C270,'Localidades Viviendas'!$A$1:$I$1256,7,),"")</f>
        <v/>
      </c>
      <c r="F270" s="121" t="str">
        <f>IFERROR(VLOOKUP(C270,'Localidades Viviendas'!$A$1:$I$1256,5,),"")</f>
        <v/>
      </c>
      <c r="G270" s="121" t="str">
        <f>IFERROR(VLOOKUP(C270,'Localidades Viviendas'!$A$1:$I$1256,3,),"")</f>
        <v/>
      </c>
      <c r="H270" s="123"/>
      <c r="I270" s="123"/>
      <c r="J270" s="123"/>
      <c r="K270" s="123"/>
      <c r="L270" s="123"/>
      <c r="M270" s="123"/>
      <c r="N270" s="123"/>
      <c r="O270" s="123"/>
      <c r="P270" s="123"/>
      <c r="Q270" s="132"/>
      <c r="R270" s="131"/>
    </row>
    <row r="271" spans="1:18" ht="45" customHeight="1" x14ac:dyDescent="0.25">
      <c r="A271" s="36"/>
      <c r="B271" s="122" t="str">
        <f>IFERROR(VLOOKUP(A271,Empresas!$A$1:$B$30,2,),"")</f>
        <v/>
      </c>
      <c r="C271" s="35"/>
      <c r="D271" s="38" t="str">
        <f>IFERROR(VLOOKUP(C271,'Localidades Viviendas'!$A$1:$J$1256,10,),"")</f>
        <v/>
      </c>
      <c r="E271" s="121" t="str">
        <f>IFERROR(VLOOKUP(C271,'Localidades Viviendas'!$A$1:$I$1256,7,),"")</f>
        <v/>
      </c>
      <c r="F271" s="121" t="str">
        <f>IFERROR(VLOOKUP(C271,'Localidades Viviendas'!$A$1:$I$1256,5,),"")</f>
        <v/>
      </c>
      <c r="G271" s="121" t="str">
        <f>IFERROR(VLOOKUP(C271,'Localidades Viviendas'!$A$1:$I$1256,3,),"")</f>
        <v/>
      </c>
      <c r="H271" s="123"/>
      <c r="I271" s="123"/>
      <c r="J271" s="123"/>
      <c r="K271" s="123"/>
      <c r="L271" s="123"/>
      <c r="M271" s="123"/>
      <c r="N271" s="123"/>
      <c r="O271" s="123"/>
      <c r="P271" s="123"/>
      <c r="Q271" s="132"/>
      <c r="R271" s="131"/>
    </row>
    <row r="272" spans="1:18" ht="45" customHeight="1" x14ac:dyDescent="0.25">
      <c r="A272" s="36"/>
      <c r="B272" s="122" t="str">
        <f>IFERROR(VLOOKUP(A272,Empresas!$A$1:$B$30,2,),"")</f>
        <v/>
      </c>
      <c r="C272" s="35"/>
      <c r="D272" s="38" t="str">
        <f>IFERROR(VLOOKUP(C272,'Localidades Viviendas'!$A$1:$J$1256,10,),"")</f>
        <v/>
      </c>
      <c r="E272" s="121" t="str">
        <f>IFERROR(VLOOKUP(C272,'Localidades Viviendas'!$A$1:$I$1256,7,),"")</f>
        <v/>
      </c>
      <c r="F272" s="121" t="str">
        <f>IFERROR(VLOOKUP(C272,'Localidades Viviendas'!$A$1:$I$1256,5,),"")</f>
        <v/>
      </c>
      <c r="G272" s="121" t="str">
        <f>IFERROR(VLOOKUP(C272,'Localidades Viviendas'!$A$1:$I$1256,3,),"")</f>
        <v/>
      </c>
      <c r="H272" s="123"/>
      <c r="I272" s="123"/>
      <c r="J272" s="123"/>
      <c r="K272" s="123"/>
      <c r="L272" s="123"/>
      <c r="M272" s="123"/>
      <c r="N272" s="123"/>
      <c r="O272" s="123"/>
      <c r="P272" s="123"/>
      <c r="Q272" s="132"/>
      <c r="R272" s="131"/>
    </row>
    <row r="273" spans="1:18" ht="45" customHeight="1" x14ac:dyDescent="0.25">
      <c r="A273" s="36"/>
      <c r="B273" s="122" t="str">
        <f>IFERROR(VLOOKUP(A273,Empresas!$A$1:$B$30,2,),"")</f>
        <v/>
      </c>
      <c r="C273" s="35"/>
      <c r="D273" s="38" t="str">
        <f>IFERROR(VLOOKUP(C273,'Localidades Viviendas'!$A$1:$J$1256,10,),"")</f>
        <v/>
      </c>
      <c r="E273" s="121" t="str">
        <f>IFERROR(VLOOKUP(C273,'Localidades Viviendas'!$A$1:$I$1256,7,),"")</f>
        <v/>
      </c>
      <c r="F273" s="121" t="str">
        <f>IFERROR(VLOOKUP(C273,'Localidades Viviendas'!$A$1:$I$1256,5,),"")</f>
        <v/>
      </c>
      <c r="G273" s="121" t="str">
        <f>IFERROR(VLOOKUP(C273,'Localidades Viviendas'!$A$1:$I$1256,3,),"")</f>
        <v/>
      </c>
      <c r="H273" s="123"/>
      <c r="I273" s="123"/>
      <c r="J273" s="123"/>
      <c r="K273" s="123"/>
      <c r="L273" s="123"/>
      <c r="M273" s="123"/>
      <c r="N273" s="123"/>
      <c r="O273" s="123"/>
      <c r="P273" s="123"/>
      <c r="Q273" s="132"/>
      <c r="R273" s="131"/>
    </row>
    <row r="274" spans="1:18" ht="45" customHeight="1" x14ac:dyDescent="0.25">
      <c r="A274" s="36"/>
      <c r="B274" s="122" t="str">
        <f>IFERROR(VLOOKUP(A274,Empresas!$A$1:$B$30,2,),"")</f>
        <v/>
      </c>
      <c r="C274" s="35"/>
      <c r="D274" s="38" t="str">
        <f>IFERROR(VLOOKUP(C274,'Localidades Viviendas'!$A$1:$J$1256,10,),"")</f>
        <v/>
      </c>
      <c r="E274" s="121" t="str">
        <f>IFERROR(VLOOKUP(C274,'Localidades Viviendas'!$A$1:$I$1256,7,),"")</f>
        <v/>
      </c>
      <c r="F274" s="121" t="str">
        <f>IFERROR(VLOOKUP(C274,'Localidades Viviendas'!$A$1:$I$1256,5,),"")</f>
        <v/>
      </c>
      <c r="G274" s="121" t="str">
        <f>IFERROR(VLOOKUP(C274,'Localidades Viviendas'!$A$1:$I$1256,3,),"")</f>
        <v/>
      </c>
      <c r="H274" s="123"/>
      <c r="I274" s="123"/>
      <c r="J274" s="123"/>
      <c r="K274" s="123"/>
      <c r="L274" s="123"/>
      <c r="M274" s="123"/>
      <c r="N274" s="123"/>
      <c r="O274" s="123"/>
      <c r="P274" s="123"/>
      <c r="Q274" s="132"/>
      <c r="R274" s="131"/>
    </row>
    <row r="275" spans="1:18" ht="45" customHeight="1" x14ac:dyDescent="0.25">
      <c r="A275" s="36"/>
      <c r="B275" s="122" t="str">
        <f>IFERROR(VLOOKUP(A275,Empresas!$A$1:$B$30,2,),"")</f>
        <v/>
      </c>
      <c r="C275" s="35"/>
      <c r="D275" s="38" t="str">
        <f>IFERROR(VLOOKUP(C275,'Localidades Viviendas'!$A$1:$J$1256,10,),"")</f>
        <v/>
      </c>
      <c r="E275" s="121" t="str">
        <f>IFERROR(VLOOKUP(C275,'Localidades Viviendas'!$A$1:$I$1256,7,),"")</f>
        <v/>
      </c>
      <c r="F275" s="121" t="str">
        <f>IFERROR(VLOOKUP(C275,'Localidades Viviendas'!$A$1:$I$1256,5,),"")</f>
        <v/>
      </c>
      <c r="G275" s="121" t="str">
        <f>IFERROR(VLOOKUP(C275,'Localidades Viviendas'!$A$1:$I$1256,3,),"")</f>
        <v/>
      </c>
      <c r="H275" s="123"/>
      <c r="I275" s="123"/>
      <c r="J275" s="123"/>
      <c r="K275" s="123"/>
      <c r="L275" s="123"/>
      <c r="M275" s="123"/>
      <c r="N275" s="123"/>
      <c r="O275" s="123"/>
      <c r="P275" s="123"/>
      <c r="Q275" s="132"/>
      <c r="R275" s="131"/>
    </row>
    <row r="276" spans="1:18" ht="45" customHeight="1" x14ac:dyDescent="0.25">
      <c r="A276" s="36"/>
      <c r="B276" s="122" t="str">
        <f>IFERROR(VLOOKUP(A276,Empresas!$A$1:$B$30,2,),"")</f>
        <v/>
      </c>
      <c r="C276" s="35"/>
      <c r="D276" s="38" t="str">
        <f>IFERROR(VLOOKUP(C276,'Localidades Viviendas'!$A$1:$J$1256,10,),"")</f>
        <v/>
      </c>
      <c r="E276" s="121" t="str">
        <f>IFERROR(VLOOKUP(C276,'Localidades Viviendas'!$A$1:$I$1256,7,),"")</f>
        <v/>
      </c>
      <c r="F276" s="121" t="str">
        <f>IFERROR(VLOOKUP(C276,'Localidades Viviendas'!$A$1:$I$1256,5,),"")</f>
        <v/>
      </c>
      <c r="G276" s="121" t="str">
        <f>IFERROR(VLOOKUP(C276,'Localidades Viviendas'!$A$1:$I$1256,3,),"")</f>
        <v/>
      </c>
      <c r="H276" s="123"/>
      <c r="I276" s="123"/>
      <c r="J276" s="123"/>
      <c r="K276" s="123"/>
      <c r="L276" s="123"/>
      <c r="M276" s="123"/>
      <c r="N276" s="123"/>
      <c r="O276" s="123"/>
      <c r="P276" s="123"/>
      <c r="Q276" s="132"/>
      <c r="R276" s="131"/>
    </row>
    <row r="277" spans="1:18" ht="45" customHeight="1" x14ac:dyDescent="0.25">
      <c r="A277" s="36"/>
      <c r="B277" s="122" t="str">
        <f>IFERROR(VLOOKUP(A277,Empresas!$A$1:$B$30,2,),"")</f>
        <v/>
      </c>
      <c r="C277" s="35"/>
      <c r="D277" s="38" t="str">
        <f>IFERROR(VLOOKUP(C277,'Localidades Viviendas'!$A$1:$J$1256,10,),"")</f>
        <v/>
      </c>
      <c r="E277" s="121" t="str">
        <f>IFERROR(VLOOKUP(C277,'Localidades Viviendas'!$A$1:$I$1256,7,),"")</f>
        <v/>
      </c>
      <c r="F277" s="121" t="str">
        <f>IFERROR(VLOOKUP(C277,'Localidades Viviendas'!$A$1:$I$1256,5,),"")</f>
        <v/>
      </c>
      <c r="G277" s="121" t="str">
        <f>IFERROR(VLOOKUP(C277,'Localidades Viviendas'!$A$1:$I$1256,3,),"")</f>
        <v/>
      </c>
      <c r="H277" s="123"/>
      <c r="I277" s="123"/>
      <c r="J277" s="123"/>
      <c r="K277" s="123"/>
      <c r="L277" s="123"/>
      <c r="M277" s="123"/>
      <c r="N277" s="123"/>
      <c r="O277" s="123"/>
      <c r="P277" s="123"/>
      <c r="Q277" s="132"/>
      <c r="R277" s="131"/>
    </row>
    <row r="278" spans="1:18" ht="45" customHeight="1" x14ac:dyDescent="0.25">
      <c r="A278" s="36"/>
      <c r="B278" s="122" t="str">
        <f>IFERROR(VLOOKUP(A278,Empresas!$A$1:$B$30,2,),"")</f>
        <v/>
      </c>
      <c r="C278" s="35"/>
      <c r="D278" s="38" t="str">
        <f>IFERROR(VLOOKUP(C278,'Localidades Viviendas'!$A$1:$J$1256,10,),"")</f>
        <v/>
      </c>
      <c r="E278" s="121" t="str">
        <f>IFERROR(VLOOKUP(C278,'Localidades Viviendas'!$A$1:$I$1256,7,),"")</f>
        <v/>
      </c>
      <c r="F278" s="121" t="str">
        <f>IFERROR(VLOOKUP(C278,'Localidades Viviendas'!$A$1:$I$1256,5,),"")</f>
        <v/>
      </c>
      <c r="G278" s="121" t="str">
        <f>IFERROR(VLOOKUP(C278,'Localidades Viviendas'!$A$1:$I$1256,3,),"")</f>
        <v/>
      </c>
      <c r="H278" s="123"/>
      <c r="I278" s="123"/>
      <c r="J278" s="123"/>
      <c r="K278" s="123"/>
      <c r="L278" s="123"/>
      <c r="M278" s="123"/>
      <c r="N278" s="123"/>
      <c r="O278" s="123"/>
      <c r="P278" s="123"/>
      <c r="Q278" s="132"/>
      <c r="R278" s="131"/>
    </row>
    <row r="279" spans="1:18" ht="45" customHeight="1" x14ac:dyDescent="0.25">
      <c r="A279" s="36"/>
      <c r="B279" s="122" t="str">
        <f>IFERROR(VLOOKUP(A279,Empresas!$A$1:$B$30,2,),"")</f>
        <v/>
      </c>
      <c r="C279" s="35"/>
      <c r="D279" s="38" t="str">
        <f>IFERROR(VLOOKUP(C279,'Localidades Viviendas'!$A$1:$J$1256,10,),"")</f>
        <v/>
      </c>
      <c r="E279" s="121" t="str">
        <f>IFERROR(VLOOKUP(C279,'Localidades Viviendas'!$A$1:$I$1256,7,),"")</f>
        <v/>
      </c>
      <c r="F279" s="121" t="str">
        <f>IFERROR(VLOOKUP(C279,'Localidades Viviendas'!$A$1:$I$1256,5,),"")</f>
        <v/>
      </c>
      <c r="G279" s="121" t="str">
        <f>IFERROR(VLOOKUP(C279,'Localidades Viviendas'!$A$1:$I$1256,3,),"")</f>
        <v/>
      </c>
      <c r="H279" s="123"/>
      <c r="I279" s="123"/>
      <c r="J279" s="123"/>
      <c r="K279" s="123"/>
      <c r="L279" s="123"/>
      <c r="M279" s="123"/>
      <c r="N279" s="123"/>
      <c r="O279" s="123"/>
      <c r="P279" s="123"/>
      <c r="Q279" s="132"/>
      <c r="R279" s="131"/>
    </row>
    <row r="280" spans="1:18" ht="45" customHeight="1" x14ac:dyDescent="0.25">
      <c r="A280" s="36"/>
      <c r="B280" s="122" t="str">
        <f>IFERROR(VLOOKUP(A280,Empresas!$A$1:$B$30,2,),"")</f>
        <v/>
      </c>
      <c r="C280" s="35"/>
      <c r="D280" s="38" t="str">
        <f>IFERROR(VLOOKUP(C280,'Localidades Viviendas'!$A$1:$J$1256,10,),"")</f>
        <v/>
      </c>
      <c r="E280" s="121" t="str">
        <f>IFERROR(VLOOKUP(C280,'Localidades Viviendas'!$A$1:$I$1256,7,),"")</f>
        <v/>
      </c>
      <c r="F280" s="121" t="str">
        <f>IFERROR(VLOOKUP(C280,'Localidades Viviendas'!$A$1:$I$1256,5,),"")</f>
        <v/>
      </c>
      <c r="G280" s="121" t="str">
        <f>IFERROR(VLOOKUP(C280,'Localidades Viviendas'!$A$1:$I$1256,3,),"")</f>
        <v/>
      </c>
      <c r="H280" s="123"/>
      <c r="I280" s="123"/>
      <c r="J280" s="123"/>
      <c r="K280" s="123"/>
      <c r="L280" s="123"/>
      <c r="M280" s="123"/>
      <c r="N280" s="123"/>
      <c r="O280" s="123"/>
      <c r="P280" s="123"/>
      <c r="Q280" s="132"/>
      <c r="R280" s="131"/>
    </row>
    <row r="281" spans="1:18" ht="45" customHeight="1" x14ac:dyDescent="0.25">
      <c r="A281" s="36"/>
      <c r="B281" s="122" t="str">
        <f>IFERROR(VLOOKUP(A281,Empresas!$A$1:$B$30,2,),"")</f>
        <v/>
      </c>
      <c r="C281" s="35"/>
      <c r="D281" s="38" t="str">
        <f>IFERROR(VLOOKUP(C281,'Localidades Viviendas'!$A$1:$J$1256,10,),"")</f>
        <v/>
      </c>
      <c r="E281" s="121" t="str">
        <f>IFERROR(VLOOKUP(C281,'Localidades Viviendas'!$A$1:$I$1256,7,),"")</f>
        <v/>
      </c>
      <c r="F281" s="121" t="str">
        <f>IFERROR(VLOOKUP(C281,'Localidades Viviendas'!$A$1:$I$1256,5,),"")</f>
        <v/>
      </c>
      <c r="G281" s="121" t="str">
        <f>IFERROR(VLOOKUP(C281,'Localidades Viviendas'!$A$1:$I$1256,3,),"")</f>
        <v/>
      </c>
      <c r="H281" s="123"/>
      <c r="I281" s="123"/>
      <c r="J281" s="123"/>
      <c r="K281" s="123"/>
      <c r="L281" s="123"/>
      <c r="M281" s="123"/>
      <c r="N281" s="123"/>
      <c r="O281" s="123"/>
      <c r="P281" s="123"/>
      <c r="Q281" s="132"/>
      <c r="R281" s="131"/>
    </row>
    <row r="282" spans="1:18" ht="45" customHeight="1" x14ac:dyDescent="0.25">
      <c r="A282" s="36"/>
      <c r="B282" s="122" t="str">
        <f>IFERROR(VLOOKUP(A282,Empresas!$A$1:$B$30,2,),"")</f>
        <v/>
      </c>
      <c r="C282" s="35"/>
      <c r="D282" s="38" t="str">
        <f>IFERROR(VLOOKUP(C282,'Localidades Viviendas'!$A$1:$J$1256,10,),"")</f>
        <v/>
      </c>
      <c r="E282" s="121" t="str">
        <f>IFERROR(VLOOKUP(C282,'Localidades Viviendas'!$A$1:$I$1256,7,),"")</f>
        <v/>
      </c>
      <c r="F282" s="121" t="str">
        <f>IFERROR(VLOOKUP(C282,'Localidades Viviendas'!$A$1:$I$1256,5,),"")</f>
        <v/>
      </c>
      <c r="G282" s="121" t="str">
        <f>IFERROR(VLOOKUP(C282,'Localidades Viviendas'!$A$1:$I$1256,3,),"")</f>
        <v/>
      </c>
      <c r="H282" s="123"/>
      <c r="I282" s="123"/>
      <c r="J282" s="123"/>
      <c r="K282" s="123"/>
      <c r="L282" s="123"/>
      <c r="M282" s="123"/>
      <c r="N282" s="123"/>
      <c r="O282" s="123"/>
      <c r="P282" s="123"/>
      <c r="Q282" s="132"/>
      <c r="R282" s="131"/>
    </row>
    <row r="283" spans="1:18" ht="45" customHeight="1" x14ac:dyDescent="0.25">
      <c r="A283" s="36"/>
      <c r="B283" s="122" t="str">
        <f>IFERROR(VLOOKUP(A283,Empresas!$A$1:$B$30,2,),"")</f>
        <v/>
      </c>
      <c r="C283" s="35"/>
      <c r="D283" s="38" t="str">
        <f>IFERROR(VLOOKUP(C283,'Localidades Viviendas'!$A$1:$J$1256,10,),"")</f>
        <v/>
      </c>
      <c r="E283" s="121" t="str">
        <f>IFERROR(VLOOKUP(C283,'Localidades Viviendas'!$A$1:$I$1256,7,),"")</f>
        <v/>
      </c>
      <c r="F283" s="121" t="str">
        <f>IFERROR(VLOOKUP(C283,'Localidades Viviendas'!$A$1:$I$1256,5,),"")</f>
        <v/>
      </c>
      <c r="G283" s="121" t="str">
        <f>IFERROR(VLOOKUP(C283,'Localidades Viviendas'!$A$1:$I$1256,3,),"")</f>
        <v/>
      </c>
      <c r="H283" s="123"/>
      <c r="I283" s="123"/>
      <c r="J283" s="123"/>
      <c r="K283" s="123"/>
      <c r="L283" s="123"/>
      <c r="M283" s="123"/>
      <c r="N283" s="123"/>
      <c r="O283" s="123"/>
      <c r="P283" s="123"/>
      <c r="Q283" s="132"/>
      <c r="R283" s="131"/>
    </row>
    <row r="284" spans="1:18" ht="45" customHeight="1" x14ac:dyDescent="0.25">
      <c r="A284" s="36"/>
      <c r="B284" s="122" t="str">
        <f>IFERROR(VLOOKUP(A284,Empresas!$A$1:$B$30,2,),"")</f>
        <v/>
      </c>
      <c r="C284" s="35"/>
      <c r="D284" s="38" t="str">
        <f>IFERROR(VLOOKUP(C284,'Localidades Viviendas'!$A$1:$J$1256,10,),"")</f>
        <v/>
      </c>
      <c r="E284" s="121" t="str">
        <f>IFERROR(VLOOKUP(C284,'Localidades Viviendas'!$A$1:$I$1256,7,),"")</f>
        <v/>
      </c>
      <c r="F284" s="121" t="str">
        <f>IFERROR(VLOOKUP(C284,'Localidades Viviendas'!$A$1:$I$1256,5,),"")</f>
        <v/>
      </c>
      <c r="G284" s="121" t="str">
        <f>IFERROR(VLOOKUP(C284,'Localidades Viviendas'!$A$1:$I$1256,3,),"")</f>
        <v/>
      </c>
      <c r="H284" s="123"/>
      <c r="I284" s="123"/>
      <c r="J284" s="123"/>
      <c r="K284" s="123"/>
      <c r="L284" s="123"/>
      <c r="M284" s="123"/>
      <c r="N284" s="123"/>
      <c r="O284" s="123"/>
      <c r="P284" s="123"/>
      <c r="Q284" s="132"/>
      <c r="R284" s="131"/>
    </row>
    <row r="285" spans="1:18" ht="45" customHeight="1" x14ac:dyDescent="0.25">
      <c r="A285" s="36"/>
      <c r="B285" s="122" t="str">
        <f>IFERROR(VLOOKUP(A285,Empresas!$A$1:$B$30,2,),"")</f>
        <v/>
      </c>
      <c r="C285" s="35"/>
      <c r="D285" s="38" t="str">
        <f>IFERROR(VLOOKUP(C285,'Localidades Viviendas'!$A$1:$J$1256,10,),"")</f>
        <v/>
      </c>
      <c r="E285" s="121" t="str">
        <f>IFERROR(VLOOKUP(C285,'Localidades Viviendas'!$A$1:$I$1256,7,),"")</f>
        <v/>
      </c>
      <c r="F285" s="121" t="str">
        <f>IFERROR(VLOOKUP(C285,'Localidades Viviendas'!$A$1:$I$1256,5,),"")</f>
        <v/>
      </c>
      <c r="G285" s="121" t="str">
        <f>IFERROR(VLOOKUP(C285,'Localidades Viviendas'!$A$1:$I$1256,3,),"")</f>
        <v/>
      </c>
      <c r="H285" s="123"/>
      <c r="I285" s="123"/>
      <c r="J285" s="123"/>
      <c r="K285" s="123"/>
      <c r="L285" s="123"/>
      <c r="M285" s="123"/>
      <c r="N285" s="123"/>
      <c r="O285" s="123"/>
      <c r="P285" s="123"/>
      <c r="Q285" s="132"/>
      <c r="R285" s="131"/>
    </row>
    <row r="286" spans="1:18" ht="45" customHeight="1" x14ac:dyDescent="0.25">
      <c r="A286" s="36"/>
      <c r="B286" s="122" t="str">
        <f>IFERROR(VLOOKUP(A286,Empresas!$A$1:$B$30,2,),"")</f>
        <v/>
      </c>
      <c r="C286" s="35"/>
      <c r="D286" s="38" t="str">
        <f>IFERROR(VLOOKUP(C286,'Localidades Viviendas'!$A$1:$J$1256,10,),"")</f>
        <v/>
      </c>
      <c r="E286" s="121" t="str">
        <f>IFERROR(VLOOKUP(C286,'Localidades Viviendas'!$A$1:$I$1256,7,),"")</f>
        <v/>
      </c>
      <c r="F286" s="121" t="str">
        <f>IFERROR(VLOOKUP(C286,'Localidades Viviendas'!$A$1:$I$1256,5,),"")</f>
        <v/>
      </c>
      <c r="G286" s="121" t="str">
        <f>IFERROR(VLOOKUP(C286,'Localidades Viviendas'!$A$1:$I$1256,3,),"")</f>
        <v/>
      </c>
      <c r="H286" s="123"/>
      <c r="I286" s="123"/>
      <c r="J286" s="123"/>
      <c r="K286" s="123"/>
      <c r="L286" s="123"/>
      <c r="M286" s="123"/>
      <c r="N286" s="123"/>
      <c r="O286" s="123"/>
      <c r="P286" s="123"/>
      <c r="Q286" s="132"/>
      <c r="R286" s="131"/>
    </row>
    <row r="287" spans="1:18" ht="45" customHeight="1" x14ac:dyDescent="0.25">
      <c r="A287" s="36"/>
      <c r="B287" s="122" t="str">
        <f>IFERROR(VLOOKUP(A287,Empresas!$A$1:$B$30,2,),"")</f>
        <v/>
      </c>
      <c r="C287" s="35"/>
      <c r="D287" s="38" t="str">
        <f>IFERROR(VLOOKUP(C287,'Localidades Viviendas'!$A$1:$J$1256,10,),"")</f>
        <v/>
      </c>
      <c r="E287" s="121" t="str">
        <f>IFERROR(VLOOKUP(C287,'Localidades Viviendas'!$A$1:$I$1256,7,),"")</f>
        <v/>
      </c>
      <c r="F287" s="121" t="str">
        <f>IFERROR(VLOOKUP(C287,'Localidades Viviendas'!$A$1:$I$1256,5,),"")</f>
        <v/>
      </c>
      <c r="G287" s="121" t="str">
        <f>IFERROR(VLOOKUP(C287,'Localidades Viviendas'!$A$1:$I$1256,3,),"")</f>
        <v/>
      </c>
      <c r="H287" s="123"/>
      <c r="I287" s="123"/>
      <c r="J287" s="123"/>
      <c r="K287" s="123"/>
      <c r="L287" s="123"/>
      <c r="M287" s="123"/>
      <c r="N287" s="123"/>
      <c r="O287" s="123"/>
      <c r="P287" s="123"/>
      <c r="Q287" s="132"/>
      <c r="R287" s="131"/>
    </row>
    <row r="288" spans="1:18" ht="45" customHeight="1" x14ac:dyDescent="0.25">
      <c r="A288" s="36"/>
      <c r="B288" s="122" t="str">
        <f>IFERROR(VLOOKUP(A288,Empresas!$A$1:$B$30,2,),"")</f>
        <v/>
      </c>
      <c r="C288" s="35"/>
      <c r="D288" s="38" t="str">
        <f>IFERROR(VLOOKUP(C288,'Localidades Viviendas'!$A$1:$J$1256,10,),"")</f>
        <v/>
      </c>
      <c r="E288" s="121" t="str">
        <f>IFERROR(VLOOKUP(C288,'Localidades Viviendas'!$A$1:$I$1256,7,),"")</f>
        <v/>
      </c>
      <c r="F288" s="121" t="str">
        <f>IFERROR(VLOOKUP(C288,'Localidades Viviendas'!$A$1:$I$1256,5,),"")</f>
        <v/>
      </c>
      <c r="G288" s="121" t="str">
        <f>IFERROR(VLOOKUP(C288,'Localidades Viviendas'!$A$1:$I$1256,3,),"")</f>
        <v/>
      </c>
      <c r="H288" s="123"/>
      <c r="I288" s="123"/>
      <c r="J288" s="123"/>
      <c r="K288" s="123"/>
      <c r="L288" s="123"/>
      <c r="M288" s="123"/>
      <c r="N288" s="123"/>
      <c r="O288" s="123"/>
      <c r="P288" s="123"/>
      <c r="Q288" s="132"/>
      <c r="R288" s="131"/>
    </row>
    <row r="289" spans="1:18" ht="45" customHeight="1" x14ac:dyDescent="0.25">
      <c r="A289" s="36"/>
      <c r="B289" s="122" t="str">
        <f>IFERROR(VLOOKUP(A289,Empresas!$A$1:$B$30,2,),"")</f>
        <v/>
      </c>
      <c r="C289" s="35"/>
      <c r="D289" s="38" t="str">
        <f>IFERROR(VLOOKUP(C289,'Localidades Viviendas'!$A$1:$J$1256,10,),"")</f>
        <v/>
      </c>
      <c r="E289" s="121" t="str">
        <f>IFERROR(VLOOKUP(C289,'Localidades Viviendas'!$A$1:$I$1256,7,),"")</f>
        <v/>
      </c>
      <c r="F289" s="121" t="str">
        <f>IFERROR(VLOOKUP(C289,'Localidades Viviendas'!$A$1:$I$1256,5,),"")</f>
        <v/>
      </c>
      <c r="G289" s="121" t="str">
        <f>IFERROR(VLOOKUP(C289,'Localidades Viviendas'!$A$1:$I$1256,3,),"")</f>
        <v/>
      </c>
      <c r="H289" s="123"/>
      <c r="I289" s="123"/>
      <c r="J289" s="123"/>
      <c r="K289" s="123"/>
      <c r="L289" s="123"/>
      <c r="M289" s="123"/>
      <c r="N289" s="123"/>
      <c r="O289" s="123"/>
      <c r="P289" s="123"/>
      <c r="Q289" s="132"/>
      <c r="R289" s="131"/>
    </row>
    <row r="290" spans="1:18" ht="45" customHeight="1" x14ac:dyDescent="0.25">
      <c r="A290" s="36"/>
      <c r="B290" s="122" t="str">
        <f>IFERROR(VLOOKUP(A290,Empresas!$A$1:$B$30,2,),"")</f>
        <v/>
      </c>
      <c r="C290" s="35"/>
      <c r="D290" s="38" t="str">
        <f>IFERROR(VLOOKUP(C290,'Localidades Viviendas'!$A$1:$J$1256,10,),"")</f>
        <v/>
      </c>
      <c r="E290" s="121" t="str">
        <f>IFERROR(VLOOKUP(C290,'Localidades Viviendas'!$A$1:$I$1256,7,),"")</f>
        <v/>
      </c>
      <c r="F290" s="121" t="str">
        <f>IFERROR(VLOOKUP(C290,'Localidades Viviendas'!$A$1:$I$1256,5,),"")</f>
        <v/>
      </c>
      <c r="G290" s="121" t="str">
        <f>IFERROR(VLOOKUP(C290,'Localidades Viviendas'!$A$1:$I$1256,3,),"")</f>
        <v/>
      </c>
      <c r="H290" s="123"/>
      <c r="I290" s="123"/>
      <c r="J290" s="123"/>
      <c r="K290" s="123"/>
      <c r="L290" s="123"/>
      <c r="M290" s="123"/>
      <c r="N290" s="123"/>
      <c r="O290" s="123"/>
      <c r="P290" s="123"/>
      <c r="Q290" s="132"/>
      <c r="R290" s="131"/>
    </row>
    <row r="291" spans="1:18" ht="45" customHeight="1" x14ac:dyDescent="0.25">
      <c r="A291" s="36"/>
      <c r="B291" s="122" t="str">
        <f>IFERROR(VLOOKUP(A291,Empresas!$A$1:$B$30,2,),"")</f>
        <v/>
      </c>
      <c r="C291" s="35"/>
      <c r="D291" s="38" t="str">
        <f>IFERROR(VLOOKUP(C291,'Localidades Viviendas'!$A$1:$J$1256,10,),"")</f>
        <v/>
      </c>
      <c r="E291" s="121" t="str">
        <f>IFERROR(VLOOKUP(C291,'Localidades Viviendas'!$A$1:$I$1256,7,),"")</f>
        <v/>
      </c>
      <c r="F291" s="121" t="str">
        <f>IFERROR(VLOOKUP(C291,'Localidades Viviendas'!$A$1:$I$1256,5,),"")</f>
        <v/>
      </c>
      <c r="G291" s="121" t="str">
        <f>IFERROR(VLOOKUP(C291,'Localidades Viviendas'!$A$1:$I$1256,3,),"")</f>
        <v/>
      </c>
      <c r="H291" s="123"/>
      <c r="I291" s="123"/>
      <c r="J291" s="123"/>
      <c r="K291" s="123"/>
      <c r="L291" s="123"/>
      <c r="M291" s="123"/>
      <c r="N291" s="123"/>
      <c r="O291" s="123"/>
      <c r="P291" s="123"/>
      <c r="Q291" s="132"/>
      <c r="R291" s="131"/>
    </row>
    <row r="292" spans="1:18" ht="45" customHeight="1" x14ac:dyDescent="0.25">
      <c r="A292" s="36"/>
      <c r="B292" s="122" t="str">
        <f>IFERROR(VLOOKUP(A292,Empresas!$A$1:$B$30,2,),"")</f>
        <v/>
      </c>
      <c r="C292" s="35"/>
      <c r="D292" s="38" t="str">
        <f>IFERROR(VLOOKUP(C292,'Localidades Viviendas'!$A$1:$J$1256,10,),"")</f>
        <v/>
      </c>
      <c r="E292" s="121" t="str">
        <f>IFERROR(VLOOKUP(C292,'Localidades Viviendas'!$A$1:$I$1256,7,),"")</f>
        <v/>
      </c>
      <c r="F292" s="121" t="str">
        <f>IFERROR(VLOOKUP(C292,'Localidades Viviendas'!$A$1:$I$1256,5,),"")</f>
        <v/>
      </c>
      <c r="G292" s="121" t="str">
        <f>IFERROR(VLOOKUP(C292,'Localidades Viviendas'!$A$1:$I$1256,3,),"")</f>
        <v/>
      </c>
      <c r="H292" s="123"/>
      <c r="I292" s="123"/>
      <c r="J292" s="123"/>
      <c r="K292" s="123"/>
      <c r="L292" s="123"/>
      <c r="M292" s="123"/>
      <c r="N292" s="123"/>
      <c r="O292" s="123"/>
      <c r="P292" s="123"/>
      <c r="Q292" s="132"/>
      <c r="R292" s="131"/>
    </row>
    <row r="293" spans="1:18" ht="45" customHeight="1" x14ac:dyDescent="0.25">
      <c r="A293" s="36"/>
      <c r="B293" s="122" t="str">
        <f>IFERROR(VLOOKUP(A293,Empresas!$A$1:$B$30,2,),"")</f>
        <v/>
      </c>
      <c r="C293" s="35"/>
      <c r="D293" s="38" t="str">
        <f>IFERROR(VLOOKUP(C293,'Localidades Viviendas'!$A$1:$J$1256,10,),"")</f>
        <v/>
      </c>
      <c r="E293" s="121" t="str">
        <f>IFERROR(VLOOKUP(C293,'Localidades Viviendas'!$A$1:$I$1256,7,),"")</f>
        <v/>
      </c>
      <c r="F293" s="121" t="str">
        <f>IFERROR(VLOOKUP(C293,'Localidades Viviendas'!$A$1:$I$1256,5,),"")</f>
        <v/>
      </c>
      <c r="G293" s="121" t="str">
        <f>IFERROR(VLOOKUP(C293,'Localidades Viviendas'!$A$1:$I$1256,3,),"")</f>
        <v/>
      </c>
      <c r="H293" s="123"/>
      <c r="I293" s="123"/>
      <c r="J293" s="123"/>
      <c r="K293" s="123"/>
      <c r="L293" s="123"/>
      <c r="M293" s="123"/>
      <c r="N293" s="123"/>
      <c r="O293" s="123"/>
      <c r="P293" s="123"/>
      <c r="Q293" s="132"/>
      <c r="R293" s="131"/>
    </row>
    <row r="294" spans="1:18" ht="45" customHeight="1" x14ac:dyDescent="0.25">
      <c r="A294" s="36"/>
      <c r="B294" s="122" t="str">
        <f>IFERROR(VLOOKUP(A294,Empresas!$A$1:$B$30,2,),"")</f>
        <v/>
      </c>
      <c r="C294" s="35"/>
      <c r="D294" s="38" t="str">
        <f>IFERROR(VLOOKUP(C294,'Localidades Viviendas'!$A$1:$J$1256,10,),"")</f>
        <v/>
      </c>
      <c r="E294" s="121" t="str">
        <f>IFERROR(VLOOKUP(C294,'Localidades Viviendas'!$A$1:$I$1256,7,),"")</f>
        <v/>
      </c>
      <c r="F294" s="121" t="str">
        <f>IFERROR(VLOOKUP(C294,'Localidades Viviendas'!$A$1:$I$1256,5,),"")</f>
        <v/>
      </c>
      <c r="G294" s="121" t="str">
        <f>IFERROR(VLOOKUP(C294,'Localidades Viviendas'!$A$1:$I$1256,3,),"")</f>
        <v/>
      </c>
      <c r="H294" s="123"/>
      <c r="I294" s="123"/>
      <c r="J294" s="123"/>
      <c r="K294" s="123"/>
      <c r="L294" s="123"/>
      <c r="M294" s="123"/>
      <c r="N294" s="123"/>
      <c r="O294" s="123"/>
      <c r="P294" s="123"/>
      <c r="Q294" s="132"/>
      <c r="R294" s="131"/>
    </row>
    <row r="295" spans="1:18" ht="45" customHeight="1" x14ac:dyDescent="0.25">
      <c r="A295" s="36"/>
      <c r="B295" s="122" t="str">
        <f>IFERROR(VLOOKUP(A295,Empresas!$A$1:$B$30,2,),"")</f>
        <v/>
      </c>
      <c r="C295" s="35"/>
      <c r="D295" s="38" t="str">
        <f>IFERROR(VLOOKUP(C295,'Localidades Viviendas'!$A$1:$J$1256,10,),"")</f>
        <v/>
      </c>
      <c r="E295" s="121" t="str">
        <f>IFERROR(VLOOKUP(C295,'Localidades Viviendas'!$A$1:$I$1256,7,),"")</f>
        <v/>
      </c>
      <c r="F295" s="121" t="str">
        <f>IFERROR(VLOOKUP(C295,'Localidades Viviendas'!$A$1:$I$1256,5,),"")</f>
        <v/>
      </c>
      <c r="G295" s="121" t="str">
        <f>IFERROR(VLOOKUP(C295,'Localidades Viviendas'!$A$1:$I$1256,3,),"")</f>
        <v/>
      </c>
      <c r="H295" s="123"/>
      <c r="I295" s="123"/>
      <c r="J295" s="123"/>
      <c r="K295" s="123"/>
      <c r="L295" s="123"/>
      <c r="M295" s="123"/>
      <c r="N295" s="123"/>
      <c r="O295" s="123"/>
      <c r="P295" s="123"/>
      <c r="Q295" s="132"/>
      <c r="R295" s="131"/>
    </row>
    <row r="296" spans="1:18" ht="45" customHeight="1" x14ac:dyDescent="0.25">
      <c r="A296" s="36"/>
      <c r="B296" s="122" t="str">
        <f>IFERROR(VLOOKUP(A296,Empresas!$A$1:$B$30,2,),"")</f>
        <v/>
      </c>
      <c r="C296" s="35"/>
      <c r="D296" s="38" t="str">
        <f>IFERROR(VLOOKUP(C296,'Localidades Viviendas'!$A$1:$J$1256,10,),"")</f>
        <v/>
      </c>
      <c r="E296" s="121" t="str">
        <f>IFERROR(VLOOKUP(C296,'Localidades Viviendas'!$A$1:$I$1256,7,),"")</f>
        <v/>
      </c>
      <c r="F296" s="121" t="str">
        <f>IFERROR(VLOOKUP(C296,'Localidades Viviendas'!$A$1:$I$1256,5,),"")</f>
        <v/>
      </c>
      <c r="G296" s="121" t="str">
        <f>IFERROR(VLOOKUP(C296,'Localidades Viviendas'!$A$1:$I$1256,3,),"")</f>
        <v/>
      </c>
      <c r="H296" s="123"/>
      <c r="I296" s="123"/>
      <c r="J296" s="123"/>
      <c r="K296" s="123"/>
      <c r="L296" s="123"/>
      <c r="M296" s="123"/>
      <c r="N296" s="123"/>
      <c r="O296" s="123"/>
      <c r="P296" s="123"/>
      <c r="Q296" s="132"/>
      <c r="R296" s="131"/>
    </row>
    <row r="297" spans="1:18" ht="45" customHeight="1" x14ac:dyDescent="0.25">
      <c r="A297" s="36"/>
      <c r="B297" s="122" t="str">
        <f>IFERROR(VLOOKUP(A297,Empresas!$A$1:$B$30,2,),"")</f>
        <v/>
      </c>
      <c r="C297" s="35"/>
      <c r="D297" s="38" t="str">
        <f>IFERROR(VLOOKUP(C297,'Localidades Viviendas'!$A$1:$J$1256,10,),"")</f>
        <v/>
      </c>
      <c r="E297" s="121" t="str">
        <f>IFERROR(VLOOKUP(C297,'Localidades Viviendas'!$A$1:$I$1256,7,),"")</f>
        <v/>
      </c>
      <c r="F297" s="121" t="str">
        <f>IFERROR(VLOOKUP(C297,'Localidades Viviendas'!$A$1:$I$1256,5,),"")</f>
        <v/>
      </c>
      <c r="G297" s="121" t="str">
        <f>IFERROR(VLOOKUP(C297,'Localidades Viviendas'!$A$1:$I$1256,3,),"")</f>
        <v/>
      </c>
      <c r="H297" s="123"/>
      <c r="I297" s="123"/>
      <c r="J297" s="123"/>
      <c r="K297" s="123"/>
      <c r="L297" s="123"/>
      <c r="M297" s="123"/>
      <c r="N297" s="123"/>
      <c r="O297" s="123"/>
      <c r="P297" s="123"/>
      <c r="Q297" s="132"/>
      <c r="R297" s="131"/>
    </row>
    <row r="298" spans="1:18" ht="45" customHeight="1" x14ac:dyDescent="0.25">
      <c r="A298" s="36"/>
      <c r="B298" s="122" t="str">
        <f>IFERROR(VLOOKUP(A298,Empresas!$A$1:$B$30,2,),"")</f>
        <v/>
      </c>
      <c r="C298" s="35"/>
      <c r="D298" s="38" t="str">
        <f>IFERROR(VLOOKUP(C298,'Localidades Viviendas'!$A$1:$J$1256,10,),"")</f>
        <v/>
      </c>
      <c r="E298" s="121" t="str">
        <f>IFERROR(VLOOKUP(C298,'Localidades Viviendas'!$A$1:$I$1256,7,),"")</f>
        <v/>
      </c>
      <c r="F298" s="121" t="str">
        <f>IFERROR(VLOOKUP(C298,'Localidades Viviendas'!$A$1:$I$1256,5,),"")</f>
        <v/>
      </c>
      <c r="G298" s="121" t="str">
        <f>IFERROR(VLOOKUP(C298,'Localidades Viviendas'!$A$1:$I$1256,3,),"")</f>
        <v/>
      </c>
      <c r="H298" s="123"/>
      <c r="I298" s="123"/>
      <c r="J298" s="123"/>
      <c r="K298" s="123"/>
      <c r="L298" s="123"/>
      <c r="M298" s="123"/>
      <c r="N298" s="123"/>
      <c r="O298" s="123"/>
      <c r="P298" s="123"/>
      <c r="Q298" s="132"/>
      <c r="R298" s="131"/>
    </row>
    <row r="299" spans="1:18" ht="45" customHeight="1" x14ac:dyDescent="0.25">
      <c r="A299" s="36"/>
      <c r="B299" s="122" t="str">
        <f>IFERROR(VLOOKUP(A299,Empresas!$A$1:$B$30,2,),"")</f>
        <v/>
      </c>
      <c r="C299" s="35"/>
      <c r="D299" s="38" t="str">
        <f>IFERROR(VLOOKUP(C299,'Localidades Viviendas'!$A$1:$J$1256,10,),"")</f>
        <v/>
      </c>
      <c r="E299" s="121" t="str">
        <f>IFERROR(VLOOKUP(C299,'Localidades Viviendas'!$A$1:$I$1256,7,),"")</f>
        <v/>
      </c>
      <c r="F299" s="121" t="str">
        <f>IFERROR(VLOOKUP(C299,'Localidades Viviendas'!$A$1:$I$1256,5,),"")</f>
        <v/>
      </c>
      <c r="G299" s="121" t="str">
        <f>IFERROR(VLOOKUP(C299,'Localidades Viviendas'!$A$1:$I$1256,3,),"")</f>
        <v/>
      </c>
      <c r="H299" s="123"/>
      <c r="I299" s="123"/>
      <c r="J299" s="123"/>
      <c r="K299" s="123"/>
      <c r="L299" s="123"/>
      <c r="M299" s="123"/>
      <c r="N299" s="123"/>
      <c r="O299" s="123"/>
      <c r="P299" s="123"/>
      <c r="Q299" s="132"/>
      <c r="R299" s="131"/>
    </row>
    <row r="300" spans="1:18" ht="45" customHeight="1" x14ac:dyDescent="0.25">
      <c r="A300" s="36"/>
      <c r="B300" s="122" t="str">
        <f>IFERROR(VLOOKUP(A300,Empresas!$A$1:$B$30,2,),"")</f>
        <v/>
      </c>
      <c r="C300" s="35"/>
      <c r="D300" s="38" t="str">
        <f>IFERROR(VLOOKUP(C300,'Localidades Viviendas'!$A$1:$J$1256,10,),"")</f>
        <v/>
      </c>
      <c r="E300" s="121" t="str">
        <f>IFERROR(VLOOKUP(C300,'Localidades Viviendas'!$A$1:$I$1256,7,),"")</f>
        <v/>
      </c>
      <c r="F300" s="121" t="str">
        <f>IFERROR(VLOOKUP(C300,'Localidades Viviendas'!$A$1:$I$1256,5,),"")</f>
        <v/>
      </c>
      <c r="G300" s="121" t="str">
        <f>IFERROR(VLOOKUP(C300,'Localidades Viviendas'!$A$1:$I$1256,3,),"")</f>
        <v/>
      </c>
      <c r="H300" s="123"/>
      <c r="I300" s="123"/>
      <c r="J300" s="123"/>
      <c r="K300" s="123"/>
      <c r="L300" s="123"/>
      <c r="M300" s="123"/>
      <c r="N300" s="123"/>
      <c r="O300" s="123"/>
      <c r="P300" s="123"/>
      <c r="Q300" s="132"/>
      <c r="R300" s="131"/>
    </row>
  </sheetData>
  <sheetProtection password="C45C" sheet="1" objects="1" scenarios="1"/>
  <dataValidations count="10">
    <dataValidation type="custom" allowBlank="1" showInputMessage="1" showErrorMessage="1" errorTitle="Alerta" error="El valor debe contener 13 caracteres y debe de ser número" promptTitle="Clave Beneficiarios" prompt="La clave se compone de 13 caracteres" sqref="Q2:Q292 Q294:Q300">
      <formula1>AND(LEN(Q2)=13,ISNUMBER(Q2))</formula1>
    </dataValidation>
    <dataValidation type="whole" allowBlank="1" showInputMessage="1" showErrorMessage="1" errorTitle="Debe de ser número" error="Debe de se número entre 1 y 29" promptTitle="Numero" prompt="Captura número de ejecutor" sqref="A3:A300">
      <formula1>1</formula1>
      <formula2>29</formula2>
    </dataValidation>
    <dataValidation allowBlank="1" showInputMessage="1" showErrorMessage="1" promptTitle=" Campo Automático" prompt="Nombre del Ejecutor Calificado" sqref="B2:B300"/>
    <dataValidation type="whole" allowBlank="1" showInputMessage="1" showErrorMessage="1" errorTitle="Solo Número" error="Captura Número de Localidad entre 1 y 1255" promptTitle="Captura Solo Número" prompt="Captura Número de Localidad" sqref="C2:C300">
      <formula1>1</formula1>
      <formula2>1255</formula2>
    </dataValidation>
    <dataValidation allowBlank="1" showInputMessage="1" showErrorMessage="1" promptTitle="Campo Automático" prompt="Número de Paquete" sqref="D2:D300"/>
    <dataValidation allowBlank="1" showInputMessage="1" showErrorMessage="1" promptTitle="Campo Automático" prompt="Nombre de la Localidad" sqref="E2:E300"/>
    <dataValidation allowBlank="1" showInputMessage="1" showErrorMessage="1" promptTitle="Campo Automático" prompt="Nombre del Municipio" sqref="F2:F300"/>
    <dataValidation allowBlank="1" showInputMessage="1" showErrorMessage="1" promptTitle="Campo Automático" prompt="Nombre del Estado" sqref="G2:G300"/>
    <dataValidation type="custom" allowBlank="1" showInputMessage="1" showErrorMessage="1" errorTitle="Alerta" error="El valor debe contener 13 caracteres y debe de ser número" promptTitle="Clave Beneficiarios" prompt="La clave se compone de 13 Caracteres" sqref="Q293">
      <formula1>AND(LEN(Q293)=13,ISNUMBER(Q293))</formula1>
    </dataValidation>
    <dataValidation type="whole" allowBlank="1" showInputMessage="1" showErrorMessage="1" errorTitle="Debe de ser número" error="Debe de se número entre 1 y 29" promptTitle="Numero" prompt="Captura número de ejecutor" sqref="A2">
      <formula1>1</formula1>
      <formula2>29</formula2>
    </dataValidation>
  </dataValidation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Header>&amp;L&amp;G&amp;C&amp;G&amp;R&amp;G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59"/>
  <sheetViews>
    <sheetView zoomScaleNormal="100" workbookViewId="0">
      <selection activeCell="A2" sqref="A2:A1260"/>
    </sheetView>
  </sheetViews>
  <sheetFormatPr baseColWidth="10" defaultColWidth="11.42578125" defaultRowHeight="15" x14ac:dyDescent="0.25"/>
  <cols>
    <col min="1" max="1" width="6.28515625" style="40" customWidth="1"/>
    <col min="2" max="2" width="12" style="40" bestFit="1" customWidth="1"/>
    <col min="3" max="3" width="20.5703125" style="40" bestFit="1" customWidth="1"/>
    <col min="4" max="4" width="12" style="40" bestFit="1" customWidth="1"/>
    <col min="5" max="5" width="17.7109375" style="40" customWidth="1"/>
    <col min="6" max="6" width="12" style="40" bestFit="1" customWidth="1"/>
    <col min="7" max="7" width="36.85546875" style="40" bestFit="1" customWidth="1"/>
    <col min="8" max="8" width="17.85546875" style="115" customWidth="1"/>
    <col min="9" max="9" width="11.28515625" style="40" bestFit="1" customWidth="1"/>
    <col min="10" max="10" width="10" style="40" customWidth="1"/>
    <col min="11" max="11" width="10.85546875" style="40" customWidth="1"/>
    <col min="12" max="16384" width="11.42578125" style="40"/>
  </cols>
  <sheetData>
    <row r="1" spans="1:11" ht="42" customHeight="1" x14ac:dyDescent="0.25">
      <c r="A1" s="41" t="s">
        <v>2136</v>
      </c>
      <c r="B1" s="41" t="s">
        <v>29</v>
      </c>
      <c r="C1" s="41" t="s">
        <v>30</v>
      </c>
      <c r="D1" s="41" t="s">
        <v>31</v>
      </c>
      <c r="E1" s="41" t="s">
        <v>32</v>
      </c>
      <c r="F1" s="41" t="s">
        <v>33</v>
      </c>
      <c r="G1" s="41" t="s">
        <v>34</v>
      </c>
      <c r="H1" s="41" t="s">
        <v>2137</v>
      </c>
      <c r="I1" s="42" t="s">
        <v>2138</v>
      </c>
      <c r="J1" s="41" t="s">
        <v>2139</v>
      </c>
      <c r="K1" s="41" t="s">
        <v>2140</v>
      </c>
    </row>
    <row r="2" spans="1:11" x14ac:dyDescent="0.25">
      <c r="A2" s="43">
        <v>1</v>
      </c>
      <c r="B2" s="44" t="s">
        <v>54</v>
      </c>
      <c r="C2" s="45" t="s">
        <v>55</v>
      </c>
      <c r="D2" s="44" t="s">
        <v>56</v>
      </c>
      <c r="E2" s="46" t="s">
        <v>57</v>
      </c>
      <c r="F2" s="44" t="s">
        <v>58</v>
      </c>
      <c r="G2" s="45" t="s">
        <v>59</v>
      </c>
      <c r="H2" s="45"/>
      <c r="I2" s="47">
        <v>20</v>
      </c>
      <c r="J2" s="48">
        <v>1</v>
      </c>
      <c r="K2" s="135"/>
    </row>
    <row r="3" spans="1:11" x14ac:dyDescent="0.25">
      <c r="A3" s="49">
        <v>2</v>
      </c>
      <c r="B3" s="50" t="s">
        <v>54</v>
      </c>
      <c r="C3" s="51" t="s">
        <v>55</v>
      </c>
      <c r="D3" s="50" t="s">
        <v>56</v>
      </c>
      <c r="E3" s="8" t="s">
        <v>57</v>
      </c>
      <c r="F3" s="50" t="s">
        <v>60</v>
      </c>
      <c r="G3" s="51" t="s">
        <v>61</v>
      </c>
      <c r="H3" s="51"/>
      <c r="I3" s="52">
        <v>10</v>
      </c>
      <c r="J3" s="53">
        <v>1</v>
      </c>
      <c r="K3" s="135"/>
    </row>
    <row r="4" spans="1:11" x14ac:dyDescent="0.25">
      <c r="A4" s="49">
        <v>3</v>
      </c>
      <c r="B4" s="50" t="s">
        <v>54</v>
      </c>
      <c r="C4" s="51" t="s">
        <v>55</v>
      </c>
      <c r="D4" s="50" t="s">
        <v>56</v>
      </c>
      <c r="E4" s="8" t="s">
        <v>57</v>
      </c>
      <c r="F4" s="50" t="s">
        <v>62</v>
      </c>
      <c r="G4" s="51" t="s">
        <v>63</v>
      </c>
      <c r="H4" s="51"/>
      <c r="I4" s="52">
        <v>5</v>
      </c>
      <c r="J4" s="53">
        <v>1</v>
      </c>
      <c r="K4" s="135"/>
    </row>
    <row r="5" spans="1:11" x14ac:dyDescent="0.25">
      <c r="A5" s="49">
        <v>4</v>
      </c>
      <c r="B5" s="50" t="s">
        <v>54</v>
      </c>
      <c r="C5" s="51" t="s">
        <v>55</v>
      </c>
      <c r="D5" s="50" t="s">
        <v>56</v>
      </c>
      <c r="E5" s="8" t="s">
        <v>57</v>
      </c>
      <c r="F5" s="50" t="s">
        <v>64</v>
      </c>
      <c r="G5" s="51" t="s">
        <v>65</v>
      </c>
      <c r="H5" s="51"/>
      <c r="I5" s="52">
        <v>6</v>
      </c>
      <c r="J5" s="53">
        <v>1</v>
      </c>
      <c r="K5" s="135"/>
    </row>
    <row r="6" spans="1:11" x14ac:dyDescent="0.25">
      <c r="A6" s="49">
        <v>5</v>
      </c>
      <c r="B6" s="50" t="s">
        <v>54</v>
      </c>
      <c r="C6" s="51" t="s">
        <v>55</v>
      </c>
      <c r="D6" s="50" t="s">
        <v>56</v>
      </c>
      <c r="E6" s="8" t="s">
        <v>57</v>
      </c>
      <c r="F6" s="50" t="s">
        <v>66</v>
      </c>
      <c r="G6" s="51" t="s">
        <v>67</v>
      </c>
      <c r="H6" s="51"/>
      <c r="I6" s="52">
        <v>6</v>
      </c>
      <c r="J6" s="53">
        <v>1</v>
      </c>
      <c r="K6" s="135"/>
    </row>
    <row r="7" spans="1:11" x14ac:dyDescent="0.25">
      <c r="A7" s="49">
        <v>6</v>
      </c>
      <c r="B7" s="50" t="s">
        <v>54</v>
      </c>
      <c r="C7" s="51" t="s">
        <v>55</v>
      </c>
      <c r="D7" s="50" t="s">
        <v>56</v>
      </c>
      <c r="E7" s="8" t="s">
        <v>57</v>
      </c>
      <c r="F7" s="50" t="s">
        <v>68</v>
      </c>
      <c r="G7" s="51" t="s">
        <v>69</v>
      </c>
      <c r="H7" s="51"/>
      <c r="I7" s="52">
        <v>10</v>
      </c>
      <c r="J7" s="53">
        <v>1</v>
      </c>
      <c r="K7" s="135"/>
    </row>
    <row r="8" spans="1:11" x14ac:dyDescent="0.25">
      <c r="A8" s="49">
        <v>7</v>
      </c>
      <c r="B8" s="50" t="s">
        <v>54</v>
      </c>
      <c r="C8" s="51" t="s">
        <v>55</v>
      </c>
      <c r="D8" s="50" t="s">
        <v>56</v>
      </c>
      <c r="E8" s="8" t="s">
        <v>57</v>
      </c>
      <c r="F8" s="50" t="s">
        <v>70</v>
      </c>
      <c r="G8" s="51" t="s">
        <v>71</v>
      </c>
      <c r="H8" s="51"/>
      <c r="I8" s="52">
        <v>9</v>
      </c>
      <c r="J8" s="53">
        <v>1</v>
      </c>
      <c r="K8" s="135"/>
    </row>
    <row r="9" spans="1:11" x14ac:dyDescent="0.25">
      <c r="A9" s="49">
        <v>8</v>
      </c>
      <c r="B9" s="50" t="s">
        <v>54</v>
      </c>
      <c r="C9" s="51" t="s">
        <v>55</v>
      </c>
      <c r="D9" s="50" t="s">
        <v>72</v>
      </c>
      <c r="E9" s="8" t="s">
        <v>73</v>
      </c>
      <c r="F9" s="50" t="s">
        <v>74</v>
      </c>
      <c r="G9" s="51" t="s">
        <v>75</v>
      </c>
      <c r="H9" s="51"/>
      <c r="I9" s="52">
        <v>6</v>
      </c>
      <c r="J9" s="53">
        <v>1</v>
      </c>
      <c r="K9" s="135"/>
    </row>
    <row r="10" spans="1:11" x14ac:dyDescent="0.25">
      <c r="A10" s="49">
        <v>9</v>
      </c>
      <c r="B10" s="50" t="s">
        <v>54</v>
      </c>
      <c r="C10" s="51" t="s">
        <v>55</v>
      </c>
      <c r="D10" s="50" t="s">
        <v>72</v>
      </c>
      <c r="E10" s="8" t="s">
        <v>73</v>
      </c>
      <c r="F10" s="50" t="s">
        <v>76</v>
      </c>
      <c r="G10" s="51" t="s">
        <v>75</v>
      </c>
      <c r="H10" s="51"/>
      <c r="I10" s="52">
        <v>30</v>
      </c>
      <c r="J10" s="53">
        <v>1</v>
      </c>
      <c r="K10" s="135"/>
    </row>
    <row r="11" spans="1:11" x14ac:dyDescent="0.25">
      <c r="A11" s="49">
        <v>10</v>
      </c>
      <c r="B11" s="50" t="s">
        <v>54</v>
      </c>
      <c r="C11" s="51" t="s">
        <v>55</v>
      </c>
      <c r="D11" s="50" t="s">
        <v>72</v>
      </c>
      <c r="E11" s="8" t="s">
        <v>73</v>
      </c>
      <c r="F11" s="50" t="s">
        <v>77</v>
      </c>
      <c r="G11" s="51" t="s">
        <v>78</v>
      </c>
      <c r="H11" s="51"/>
      <c r="I11" s="52">
        <v>10</v>
      </c>
      <c r="J11" s="53">
        <v>1</v>
      </c>
      <c r="K11" s="135"/>
    </row>
    <row r="12" spans="1:11" x14ac:dyDescent="0.25">
      <c r="A12" s="49">
        <v>11</v>
      </c>
      <c r="B12" s="50" t="s">
        <v>54</v>
      </c>
      <c r="C12" s="51" t="s">
        <v>55</v>
      </c>
      <c r="D12" s="50" t="s">
        <v>72</v>
      </c>
      <c r="E12" s="8" t="s">
        <v>73</v>
      </c>
      <c r="F12" s="50" t="s">
        <v>79</v>
      </c>
      <c r="G12" s="51" t="s">
        <v>80</v>
      </c>
      <c r="H12" s="51"/>
      <c r="I12" s="52">
        <v>32</v>
      </c>
      <c r="J12" s="53">
        <v>1</v>
      </c>
      <c r="K12" s="135"/>
    </row>
    <row r="13" spans="1:11" x14ac:dyDescent="0.25">
      <c r="A13" s="49">
        <v>12</v>
      </c>
      <c r="B13" s="50" t="s">
        <v>54</v>
      </c>
      <c r="C13" s="51" t="s">
        <v>55</v>
      </c>
      <c r="D13" s="50" t="s">
        <v>72</v>
      </c>
      <c r="E13" s="8" t="s">
        <v>73</v>
      </c>
      <c r="F13" s="50" t="s">
        <v>81</v>
      </c>
      <c r="G13" s="51" t="s">
        <v>82</v>
      </c>
      <c r="H13" s="51"/>
      <c r="I13" s="52">
        <v>10</v>
      </c>
      <c r="J13" s="53">
        <v>1</v>
      </c>
      <c r="K13" s="135"/>
    </row>
    <row r="14" spans="1:11" x14ac:dyDescent="0.25">
      <c r="A14" s="49">
        <v>13</v>
      </c>
      <c r="B14" s="50" t="s">
        <v>54</v>
      </c>
      <c r="C14" s="51" t="s">
        <v>55</v>
      </c>
      <c r="D14" s="50" t="s">
        <v>72</v>
      </c>
      <c r="E14" s="8" t="s">
        <v>73</v>
      </c>
      <c r="F14" s="50" t="s">
        <v>83</v>
      </c>
      <c r="G14" s="51" t="s">
        <v>84</v>
      </c>
      <c r="H14" s="51"/>
      <c r="I14" s="52">
        <v>25</v>
      </c>
      <c r="J14" s="53">
        <v>1</v>
      </c>
      <c r="K14" s="135"/>
    </row>
    <row r="15" spans="1:11" x14ac:dyDescent="0.25">
      <c r="A15" s="49">
        <v>14</v>
      </c>
      <c r="B15" s="50" t="s">
        <v>54</v>
      </c>
      <c r="C15" s="51" t="s">
        <v>55</v>
      </c>
      <c r="D15" s="50" t="s">
        <v>72</v>
      </c>
      <c r="E15" s="8" t="s">
        <v>73</v>
      </c>
      <c r="F15" s="50" t="s">
        <v>85</v>
      </c>
      <c r="G15" s="51" t="s">
        <v>86</v>
      </c>
      <c r="H15" s="51"/>
      <c r="I15" s="52">
        <v>30</v>
      </c>
      <c r="J15" s="53">
        <v>1</v>
      </c>
      <c r="K15" s="135"/>
    </row>
    <row r="16" spans="1:11" x14ac:dyDescent="0.25">
      <c r="A16" s="49">
        <v>15</v>
      </c>
      <c r="B16" s="50" t="s">
        <v>54</v>
      </c>
      <c r="C16" s="51" t="s">
        <v>55</v>
      </c>
      <c r="D16" s="50" t="s">
        <v>87</v>
      </c>
      <c r="E16" s="8" t="s">
        <v>88</v>
      </c>
      <c r="F16" s="50" t="s">
        <v>89</v>
      </c>
      <c r="G16" s="51" t="s">
        <v>90</v>
      </c>
      <c r="H16" s="51"/>
      <c r="I16" s="52">
        <v>20</v>
      </c>
      <c r="J16" s="53">
        <v>1</v>
      </c>
      <c r="K16" s="135"/>
    </row>
    <row r="17" spans="1:11" x14ac:dyDescent="0.25">
      <c r="A17" s="49">
        <v>16</v>
      </c>
      <c r="B17" s="50" t="s">
        <v>54</v>
      </c>
      <c r="C17" s="51" t="s">
        <v>55</v>
      </c>
      <c r="D17" s="50" t="s">
        <v>87</v>
      </c>
      <c r="E17" s="8" t="s">
        <v>88</v>
      </c>
      <c r="F17" s="50" t="s">
        <v>91</v>
      </c>
      <c r="G17" s="51" t="s">
        <v>92</v>
      </c>
      <c r="H17" s="51"/>
      <c r="I17" s="52">
        <v>36</v>
      </c>
      <c r="J17" s="53">
        <v>1</v>
      </c>
      <c r="K17" s="135"/>
    </row>
    <row r="18" spans="1:11" x14ac:dyDescent="0.25">
      <c r="A18" s="49">
        <v>17</v>
      </c>
      <c r="B18" s="50" t="s">
        <v>54</v>
      </c>
      <c r="C18" s="51" t="s">
        <v>55</v>
      </c>
      <c r="D18" s="50" t="s">
        <v>87</v>
      </c>
      <c r="E18" s="8" t="s">
        <v>88</v>
      </c>
      <c r="F18" s="50" t="s">
        <v>93</v>
      </c>
      <c r="G18" s="51" t="s">
        <v>94</v>
      </c>
      <c r="H18" s="51"/>
      <c r="I18" s="52">
        <v>38</v>
      </c>
      <c r="J18" s="53">
        <v>1</v>
      </c>
      <c r="K18" s="135"/>
    </row>
    <row r="19" spans="1:11" x14ac:dyDescent="0.25">
      <c r="A19" s="49">
        <v>18</v>
      </c>
      <c r="B19" s="50" t="s">
        <v>54</v>
      </c>
      <c r="C19" s="51" t="s">
        <v>55</v>
      </c>
      <c r="D19" s="50" t="s">
        <v>87</v>
      </c>
      <c r="E19" s="8" t="s">
        <v>88</v>
      </c>
      <c r="F19" s="50" t="s">
        <v>95</v>
      </c>
      <c r="G19" s="51" t="s">
        <v>96</v>
      </c>
      <c r="H19" s="51"/>
      <c r="I19" s="52">
        <v>10</v>
      </c>
      <c r="J19" s="53">
        <v>1</v>
      </c>
      <c r="K19" s="135"/>
    </row>
    <row r="20" spans="1:11" x14ac:dyDescent="0.25">
      <c r="A20" s="49">
        <v>19</v>
      </c>
      <c r="B20" s="50" t="s">
        <v>54</v>
      </c>
      <c r="C20" s="51" t="s">
        <v>55</v>
      </c>
      <c r="D20" s="54" t="s">
        <v>87</v>
      </c>
      <c r="E20" s="8" t="s">
        <v>88</v>
      </c>
      <c r="F20" s="50" t="s">
        <v>97</v>
      </c>
      <c r="G20" s="51" t="s">
        <v>98</v>
      </c>
      <c r="H20" s="51"/>
      <c r="I20" s="52">
        <v>25</v>
      </c>
      <c r="J20" s="53">
        <v>1</v>
      </c>
      <c r="K20" s="135"/>
    </row>
    <row r="21" spans="1:11" x14ac:dyDescent="0.25">
      <c r="A21" s="49">
        <v>20</v>
      </c>
      <c r="B21" s="50" t="s">
        <v>54</v>
      </c>
      <c r="C21" s="51" t="s">
        <v>55</v>
      </c>
      <c r="D21" s="50" t="s">
        <v>87</v>
      </c>
      <c r="E21" s="8" t="s">
        <v>88</v>
      </c>
      <c r="F21" s="50" t="s">
        <v>99</v>
      </c>
      <c r="G21" s="51" t="s">
        <v>100</v>
      </c>
      <c r="H21" s="51"/>
      <c r="I21" s="52">
        <v>20</v>
      </c>
      <c r="J21" s="53">
        <v>1</v>
      </c>
      <c r="K21" s="135"/>
    </row>
    <row r="22" spans="1:11" x14ac:dyDescent="0.25">
      <c r="A22" s="49">
        <v>21</v>
      </c>
      <c r="B22" s="50" t="s">
        <v>54</v>
      </c>
      <c r="C22" s="51" t="s">
        <v>55</v>
      </c>
      <c r="D22" s="50" t="s">
        <v>87</v>
      </c>
      <c r="E22" s="8" t="s">
        <v>88</v>
      </c>
      <c r="F22" s="50" t="s">
        <v>101</v>
      </c>
      <c r="G22" s="51" t="s">
        <v>102</v>
      </c>
      <c r="H22" s="51"/>
      <c r="I22" s="52">
        <v>5</v>
      </c>
      <c r="J22" s="53">
        <v>1</v>
      </c>
      <c r="K22" s="136"/>
    </row>
    <row r="23" spans="1:11" ht="15.75" thickBot="1" x14ac:dyDescent="0.3">
      <c r="A23" s="55">
        <v>22</v>
      </c>
      <c r="B23" s="56" t="s">
        <v>54</v>
      </c>
      <c r="C23" s="57" t="s">
        <v>55</v>
      </c>
      <c r="D23" s="56" t="s">
        <v>87</v>
      </c>
      <c r="E23" s="58" t="s">
        <v>88</v>
      </c>
      <c r="F23" s="56" t="s">
        <v>103</v>
      </c>
      <c r="G23" s="57" t="s">
        <v>104</v>
      </c>
      <c r="H23" s="57"/>
      <c r="I23" s="59">
        <v>2</v>
      </c>
      <c r="J23" s="60">
        <v>1</v>
      </c>
      <c r="K23" s="61">
        <f>SUM(I2:I23)</f>
        <v>365</v>
      </c>
    </row>
    <row r="24" spans="1:11" x14ac:dyDescent="0.25">
      <c r="A24" s="62">
        <v>23</v>
      </c>
      <c r="B24" s="63" t="s">
        <v>54</v>
      </c>
      <c r="C24" s="64" t="s">
        <v>55</v>
      </c>
      <c r="D24" s="63" t="s">
        <v>105</v>
      </c>
      <c r="E24" s="65" t="s">
        <v>106</v>
      </c>
      <c r="F24" s="63" t="s">
        <v>107</v>
      </c>
      <c r="G24" s="64" t="s">
        <v>108</v>
      </c>
      <c r="H24" s="64"/>
      <c r="I24" s="66">
        <v>3</v>
      </c>
      <c r="J24" s="67">
        <v>2</v>
      </c>
      <c r="K24" s="134"/>
    </row>
    <row r="25" spans="1:11" x14ac:dyDescent="0.25">
      <c r="A25" s="49">
        <v>24</v>
      </c>
      <c r="B25" s="50" t="s">
        <v>54</v>
      </c>
      <c r="C25" s="51" t="s">
        <v>55</v>
      </c>
      <c r="D25" s="50" t="s">
        <v>105</v>
      </c>
      <c r="E25" s="8" t="s">
        <v>106</v>
      </c>
      <c r="F25" s="50" t="s">
        <v>109</v>
      </c>
      <c r="G25" s="51" t="s">
        <v>110</v>
      </c>
      <c r="H25" s="51"/>
      <c r="I25" s="52">
        <v>19</v>
      </c>
      <c r="J25" s="53">
        <v>2</v>
      </c>
      <c r="K25" s="135"/>
    </row>
    <row r="26" spans="1:11" x14ac:dyDescent="0.25">
      <c r="A26" s="49">
        <v>25</v>
      </c>
      <c r="B26" s="50" t="s">
        <v>54</v>
      </c>
      <c r="C26" s="51" t="s">
        <v>55</v>
      </c>
      <c r="D26" s="50" t="s">
        <v>105</v>
      </c>
      <c r="E26" s="8" t="s">
        <v>106</v>
      </c>
      <c r="F26" s="50" t="s">
        <v>111</v>
      </c>
      <c r="G26" s="51" t="s">
        <v>112</v>
      </c>
      <c r="H26" s="51"/>
      <c r="I26" s="52">
        <v>4</v>
      </c>
      <c r="J26" s="53">
        <v>2</v>
      </c>
      <c r="K26" s="135"/>
    </row>
    <row r="27" spans="1:11" x14ac:dyDescent="0.25">
      <c r="A27" s="49">
        <v>26</v>
      </c>
      <c r="B27" s="50" t="s">
        <v>54</v>
      </c>
      <c r="C27" s="51" t="s">
        <v>55</v>
      </c>
      <c r="D27" s="50" t="s">
        <v>105</v>
      </c>
      <c r="E27" s="8" t="s">
        <v>106</v>
      </c>
      <c r="F27" s="50" t="s">
        <v>113</v>
      </c>
      <c r="G27" s="51" t="s">
        <v>114</v>
      </c>
      <c r="H27" s="51"/>
      <c r="I27" s="52">
        <v>28</v>
      </c>
      <c r="J27" s="53">
        <v>2</v>
      </c>
      <c r="K27" s="135"/>
    </row>
    <row r="28" spans="1:11" x14ac:dyDescent="0.25">
      <c r="A28" s="49">
        <v>27</v>
      </c>
      <c r="B28" s="50" t="s">
        <v>54</v>
      </c>
      <c r="C28" s="51" t="s">
        <v>55</v>
      </c>
      <c r="D28" s="50" t="s">
        <v>105</v>
      </c>
      <c r="E28" s="8" t="s">
        <v>106</v>
      </c>
      <c r="F28" s="50" t="s">
        <v>115</v>
      </c>
      <c r="G28" s="51" t="s">
        <v>116</v>
      </c>
      <c r="H28" s="51"/>
      <c r="I28" s="52">
        <v>2</v>
      </c>
      <c r="J28" s="53">
        <v>2</v>
      </c>
      <c r="K28" s="135"/>
    </row>
    <row r="29" spans="1:11" x14ac:dyDescent="0.25">
      <c r="A29" s="49">
        <v>28</v>
      </c>
      <c r="B29" s="50" t="s">
        <v>54</v>
      </c>
      <c r="C29" s="51" t="s">
        <v>55</v>
      </c>
      <c r="D29" s="50" t="s">
        <v>105</v>
      </c>
      <c r="E29" s="8" t="s">
        <v>106</v>
      </c>
      <c r="F29" s="50" t="s">
        <v>117</v>
      </c>
      <c r="G29" s="51" t="s">
        <v>118</v>
      </c>
      <c r="H29" s="51"/>
      <c r="I29" s="52">
        <v>4</v>
      </c>
      <c r="J29" s="53">
        <v>2</v>
      </c>
      <c r="K29" s="135"/>
    </row>
    <row r="30" spans="1:11" x14ac:dyDescent="0.25">
      <c r="A30" s="49">
        <v>29</v>
      </c>
      <c r="B30" s="50" t="s">
        <v>54</v>
      </c>
      <c r="C30" s="51" t="s">
        <v>55</v>
      </c>
      <c r="D30" s="50" t="s">
        <v>105</v>
      </c>
      <c r="E30" s="8" t="s">
        <v>106</v>
      </c>
      <c r="F30" s="50" t="s">
        <v>119</v>
      </c>
      <c r="G30" s="51" t="s">
        <v>120</v>
      </c>
      <c r="H30" s="51"/>
      <c r="I30" s="52">
        <v>21</v>
      </c>
      <c r="J30" s="53">
        <v>2</v>
      </c>
      <c r="K30" s="135"/>
    </row>
    <row r="31" spans="1:11" x14ac:dyDescent="0.25">
      <c r="A31" s="49">
        <v>30</v>
      </c>
      <c r="B31" s="50" t="s">
        <v>54</v>
      </c>
      <c r="C31" s="51" t="s">
        <v>55</v>
      </c>
      <c r="D31" s="50" t="s">
        <v>105</v>
      </c>
      <c r="E31" s="8" t="s">
        <v>106</v>
      </c>
      <c r="F31" s="50" t="s">
        <v>121</v>
      </c>
      <c r="G31" s="51" t="s">
        <v>122</v>
      </c>
      <c r="H31" s="51"/>
      <c r="I31" s="52">
        <v>17</v>
      </c>
      <c r="J31" s="53">
        <v>2</v>
      </c>
      <c r="K31" s="135"/>
    </row>
    <row r="32" spans="1:11" x14ac:dyDescent="0.25">
      <c r="A32" s="49">
        <v>31</v>
      </c>
      <c r="B32" s="50" t="s">
        <v>54</v>
      </c>
      <c r="C32" s="51" t="s">
        <v>55</v>
      </c>
      <c r="D32" s="50" t="s">
        <v>105</v>
      </c>
      <c r="E32" s="8" t="s">
        <v>106</v>
      </c>
      <c r="F32" s="50" t="s">
        <v>123</v>
      </c>
      <c r="G32" s="51" t="s">
        <v>124</v>
      </c>
      <c r="H32" s="51"/>
      <c r="I32" s="52">
        <v>12</v>
      </c>
      <c r="J32" s="53">
        <v>2</v>
      </c>
      <c r="K32" s="135"/>
    </row>
    <row r="33" spans="1:11" x14ac:dyDescent="0.25">
      <c r="A33" s="49">
        <v>32</v>
      </c>
      <c r="B33" s="50" t="s">
        <v>54</v>
      </c>
      <c r="C33" s="51" t="s">
        <v>55</v>
      </c>
      <c r="D33" s="50" t="s">
        <v>105</v>
      </c>
      <c r="E33" s="8" t="s">
        <v>106</v>
      </c>
      <c r="F33" s="50" t="s">
        <v>125</v>
      </c>
      <c r="G33" s="51" t="s">
        <v>126</v>
      </c>
      <c r="H33" s="51"/>
      <c r="I33" s="52">
        <v>8</v>
      </c>
      <c r="J33" s="53">
        <v>2</v>
      </c>
      <c r="K33" s="135"/>
    </row>
    <row r="34" spans="1:11" x14ac:dyDescent="0.25">
      <c r="A34" s="49">
        <v>33</v>
      </c>
      <c r="B34" s="50" t="s">
        <v>54</v>
      </c>
      <c r="C34" s="51" t="s">
        <v>55</v>
      </c>
      <c r="D34" s="50" t="s">
        <v>105</v>
      </c>
      <c r="E34" s="8" t="s">
        <v>106</v>
      </c>
      <c r="F34" s="50" t="s">
        <v>127</v>
      </c>
      <c r="G34" s="51" t="s">
        <v>128</v>
      </c>
      <c r="H34" s="51"/>
      <c r="I34" s="52">
        <v>3</v>
      </c>
      <c r="J34" s="53">
        <v>2</v>
      </c>
      <c r="K34" s="135"/>
    </row>
    <row r="35" spans="1:11" x14ac:dyDescent="0.25">
      <c r="A35" s="49">
        <v>34</v>
      </c>
      <c r="B35" s="50" t="s">
        <v>54</v>
      </c>
      <c r="C35" s="51" t="s">
        <v>55</v>
      </c>
      <c r="D35" s="50" t="s">
        <v>105</v>
      </c>
      <c r="E35" s="8" t="s">
        <v>106</v>
      </c>
      <c r="F35" s="50" t="s">
        <v>129</v>
      </c>
      <c r="G35" s="51" t="s">
        <v>130</v>
      </c>
      <c r="H35" s="51"/>
      <c r="I35" s="52">
        <v>9</v>
      </c>
      <c r="J35" s="53">
        <v>2</v>
      </c>
      <c r="K35" s="135"/>
    </row>
    <row r="36" spans="1:11" x14ac:dyDescent="0.25">
      <c r="A36" s="49">
        <v>35</v>
      </c>
      <c r="B36" s="50" t="s">
        <v>54</v>
      </c>
      <c r="C36" s="51" t="s">
        <v>55</v>
      </c>
      <c r="D36" s="50" t="s">
        <v>131</v>
      </c>
      <c r="E36" s="8" t="s">
        <v>132</v>
      </c>
      <c r="F36" s="50" t="s">
        <v>133</v>
      </c>
      <c r="G36" s="51" t="s">
        <v>134</v>
      </c>
      <c r="H36" s="51"/>
      <c r="I36" s="52">
        <v>18</v>
      </c>
      <c r="J36" s="53">
        <v>2</v>
      </c>
      <c r="K36" s="136"/>
    </row>
    <row r="37" spans="1:11" ht="15.75" thickBot="1" x14ac:dyDescent="0.3">
      <c r="A37" s="55">
        <v>36</v>
      </c>
      <c r="B37" s="56" t="s">
        <v>54</v>
      </c>
      <c r="C37" s="57" t="s">
        <v>55</v>
      </c>
      <c r="D37" s="56" t="s">
        <v>131</v>
      </c>
      <c r="E37" s="58" t="s">
        <v>132</v>
      </c>
      <c r="F37" s="56" t="s">
        <v>135</v>
      </c>
      <c r="G37" s="57" t="s">
        <v>136</v>
      </c>
      <c r="H37" s="57"/>
      <c r="I37" s="59">
        <v>8</v>
      </c>
      <c r="J37" s="60">
        <v>2</v>
      </c>
      <c r="K37" s="61">
        <f>SUM(I24:I37)</f>
        <v>156</v>
      </c>
    </row>
    <row r="38" spans="1:11" x14ac:dyDescent="0.25">
      <c r="A38" s="62">
        <v>37</v>
      </c>
      <c r="B38" s="63" t="s">
        <v>137</v>
      </c>
      <c r="C38" s="64" t="s">
        <v>138</v>
      </c>
      <c r="D38" s="63" t="s">
        <v>139</v>
      </c>
      <c r="E38" s="65" t="s">
        <v>140</v>
      </c>
      <c r="F38" s="63" t="s">
        <v>141</v>
      </c>
      <c r="G38" s="64" t="s">
        <v>142</v>
      </c>
      <c r="H38" s="64"/>
      <c r="I38" s="66">
        <v>34</v>
      </c>
      <c r="J38" s="67">
        <v>3</v>
      </c>
      <c r="K38" s="134"/>
    </row>
    <row r="39" spans="1:11" x14ac:dyDescent="0.25">
      <c r="A39" s="49">
        <v>38</v>
      </c>
      <c r="B39" s="50" t="s">
        <v>137</v>
      </c>
      <c r="C39" s="51" t="s">
        <v>138</v>
      </c>
      <c r="D39" s="50" t="s">
        <v>139</v>
      </c>
      <c r="E39" s="8" t="s">
        <v>140</v>
      </c>
      <c r="F39" s="50" t="s">
        <v>143</v>
      </c>
      <c r="G39" s="51" t="s">
        <v>144</v>
      </c>
      <c r="H39" s="51"/>
      <c r="I39" s="52">
        <v>35</v>
      </c>
      <c r="J39" s="53">
        <v>3</v>
      </c>
      <c r="K39" s="135"/>
    </row>
    <row r="40" spans="1:11" x14ac:dyDescent="0.25">
      <c r="A40" s="49">
        <v>39</v>
      </c>
      <c r="B40" s="50" t="s">
        <v>137</v>
      </c>
      <c r="C40" s="51" t="s">
        <v>138</v>
      </c>
      <c r="D40" s="50" t="s">
        <v>139</v>
      </c>
      <c r="E40" s="8" t="s">
        <v>140</v>
      </c>
      <c r="F40" s="50" t="s">
        <v>145</v>
      </c>
      <c r="G40" s="51" t="s">
        <v>146</v>
      </c>
      <c r="H40" s="51"/>
      <c r="I40" s="52">
        <v>16</v>
      </c>
      <c r="J40" s="53">
        <v>3</v>
      </c>
      <c r="K40" s="135"/>
    </row>
    <row r="41" spans="1:11" x14ac:dyDescent="0.25">
      <c r="A41" s="49">
        <v>40</v>
      </c>
      <c r="B41" s="50" t="s">
        <v>147</v>
      </c>
      <c r="C41" s="51" t="s">
        <v>148</v>
      </c>
      <c r="D41" s="50" t="s">
        <v>105</v>
      </c>
      <c r="E41" s="8" t="s">
        <v>149</v>
      </c>
      <c r="F41" s="50" t="s">
        <v>150</v>
      </c>
      <c r="G41" s="51" t="s">
        <v>151</v>
      </c>
      <c r="H41" s="51"/>
      <c r="I41" s="52">
        <v>22</v>
      </c>
      <c r="J41" s="53">
        <v>3</v>
      </c>
      <c r="K41" s="135"/>
    </row>
    <row r="42" spans="1:11" x14ac:dyDescent="0.25">
      <c r="A42" s="49">
        <v>41</v>
      </c>
      <c r="B42" s="50" t="s">
        <v>147</v>
      </c>
      <c r="C42" s="51" t="s">
        <v>148</v>
      </c>
      <c r="D42" s="50" t="s">
        <v>105</v>
      </c>
      <c r="E42" s="8" t="s">
        <v>149</v>
      </c>
      <c r="F42" s="50" t="s">
        <v>152</v>
      </c>
      <c r="G42" s="51" t="s">
        <v>153</v>
      </c>
      <c r="H42" s="51"/>
      <c r="I42" s="52">
        <v>13</v>
      </c>
      <c r="J42" s="53">
        <v>3</v>
      </c>
      <c r="K42" s="135"/>
    </row>
    <row r="43" spans="1:11" x14ac:dyDescent="0.25">
      <c r="A43" s="49">
        <v>42</v>
      </c>
      <c r="B43" s="50" t="s">
        <v>147</v>
      </c>
      <c r="C43" s="51" t="s">
        <v>148</v>
      </c>
      <c r="D43" s="50" t="s">
        <v>72</v>
      </c>
      <c r="E43" s="8" t="s">
        <v>154</v>
      </c>
      <c r="F43" s="50" t="s">
        <v>155</v>
      </c>
      <c r="G43" s="51" t="s">
        <v>156</v>
      </c>
      <c r="H43" s="51"/>
      <c r="I43" s="52">
        <v>39</v>
      </c>
      <c r="J43" s="53">
        <v>3</v>
      </c>
      <c r="K43" s="135"/>
    </row>
    <row r="44" spans="1:11" x14ac:dyDescent="0.25">
      <c r="A44" s="49">
        <v>43</v>
      </c>
      <c r="B44" s="50" t="s">
        <v>147</v>
      </c>
      <c r="C44" s="51" t="s">
        <v>148</v>
      </c>
      <c r="D44" s="50" t="s">
        <v>157</v>
      </c>
      <c r="E44" s="8" t="s">
        <v>158</v>
      </c>
      <c r="F44" s="50" t="s">
        <v>159</v>
      </c>
      <c r="G44" s="51" t="s">
        <v>160</v>
      </c>
      <c r="H44" s="51"/>
      <c r="I44" s="52">
        <v>37</v>
      </c>
      <c r="J44" s="53">
        <v>3</v>
      </c>
      <c r="K44" s="135"/>
    </row>
    <row r="45" spans="1:11" x14ac:dyDescent="0.25">
      <c r="A45" s="49">
        <v>44</v>
      </c>
      <c r="B45" s="50" t="s">
        <v>147</v>
      </c>
      <c r="C45" s="51" t="s">
        <v>148</v>
      </c>
      <c r="D45" s="50" t="s">
        <v>157</v>
      </c>
      <c r="E45" s="8" t="s">
        <v>158</v>
      </c>
      <c r="F45" s="50" t="s">
        <v>161</v>
      </c>
      <c r="G45" s="51" t="s">
        <v>162</v>
      </c>
      <c r="H45" s="51"/>
      <c r="I45" s="52">
        <v>40</v>
      </c>
      <c r="J45" s="53">
        <v>3</v>
      </c>
      <c r="K45" s="135"/>
    </row>
    <row r="46" spans="1:11" x14ac:dyDescent="0.25">
      <c r="A46" s="49">
        <v>45</v>
      </c>
      <c r="B46" s="50" t="s">
        <v>147</v>
      </c>
      <c r="C46" s="51" t="s">
        <v>148</v>
      </c>
      <c r="D46" s="50" t="s">
        <v>163</v>
      </c>
      <c r="E46" s="8" t="s">
        <v>164</v>
      </c>
      <c r="F46" s="50" t="s">
        <v>165</v>
      </c>
      <c r="G46" s="51" t="s">
        <v>166</v>
      </c>
      <c r="H46" s="51"/>
      <c r="I46" s="52">
        <v>31</v>
      </c>
      <c r="J46" s="53">
        <v>3</v>
      </c>
      <c r="K46" s="135"/>
    </row>
    <row r="47" spans="1:11" x14ac:dyDescent="0.25">
      <c r="A47" s="49">
        <v>46</v>
      </c>
      <c r="B47" s="50" t="s">
        <v>147</v>
      </c>
      <c r="C47" s="51" t="s">
        <v>148</v>
      </c>
      <c r="D47" s="50" t="s">
        <v>167</v>
      </c>
      <c r="E47" s="8" t="s">
        <v>168</v>
      </c>
      <c r="F47" s="50" t="s">
        <v>169</v>
      </c>
      <c r="G47" s="51" t="s">
        <v>170</v>
      </c>
      <c r="H47" s="51"/>
      <c r="I47" s="52">
        <v>34</v>
      </c>
      <c r="J47" s="53">
        <v>3</v>
      </c>
      <c r="K47" s="135"/>
    </row>
    <row r="48" spans="1:11" x14ac:dyDescent="0.25">
      <c r="A48" s="49">
        <v>47</v>
      </c>
      <c r="B48" s="50" t="s">
        <v>147</v>
      </c>
      <c r="C48" s="51" t="s">
        <v>148</v>
      </c>
      <c r="D48" s="50" t="s">
        <v>171</v>
      </c>
      <c r="E48" s="8" t="s">
        <v>172</v>
      </c>
      <c r="F48" s="50" t="s">
        <v>173</v>
      </c>
      <c r="G48" s="51" t="s">
        <v>174</v>
      </c>
      <c r="H48" s="51"/>
      <c r="I48" s="52">
        <v>31</v>
      </c>
      <c r="J48" s="53">
        <v>3</v>
      </c>
      <c r="K48" s="135"/>
    </row>
    <row r="49" spans="1:11" x14ac:dyDescent="0.25">
      <c r="A49" s="49">
        <v>48</v>
      </c>
      <c r="B49" s="50" t="s">
        <v>147</v>
      </c>
      <c r="C49" s="51" t="s">
        <v>148</v>
      </c>
      <c r="D49" s="50" t="s">
        <v>171</v>
      </c>
      <c r="E49" s="8" t="s">
        <v>172</v>
      </c>
      <c r="F49" s="50" t="s">
        <v>175</v>
      </c>
      <c r="G49" s="51" t="s">
        <v>176</v>
      </c>
      <c r="H49" s="51"/>
      <c r="I49" s="52">
        <v>25</v>
      </c>
      <c r="J49" s="53">
        <v>3</v>
      </c>
      <c r="K49" s="135"/>
    </row>
    <row r="50" spans="1:11" x14ac:dyDescent="0.25">
      <c r="A50" s="49">
        <v>49</v>
      </c>
      <c r="B50" s="50" t="s">
        <v>147</v>
      </c>
      <c r="C50" s="51" t="s">
        <v>148</v>
      </c>
      <c r="D50" s="50" t="s">
        <v>171</v>
      </c>
      <c r="E50" s="8" t="s">
        <v>172</v>
      </c>
      <c r="F50" s="50" t="s">
        <v>177</v>
      </c>
      <c r="G50" s="51" t="s">
        <v>178</v>
      </c>
      <c r="H50" s="51"/>
      <c r="I50" s="52">
        <v>29</v>
      </c>
      <c r="J50" s="53">
        <v>3</v>
      </c>
      <c r="K50" s="136"/>
    </row>
    <row r="51" spans="1:11" ht="15.75" thickBot="1" x14ac:dyDescent="0.3">
      <c r="A51" s="55">
        <v>50</v>
      </c>
      <c r="B51" s="56" t="s">
        <v>147</v>
      </c>
      <c r="C51" s="57" t="s">
        <v>148</v>
      </c>
      <c r="D51" s="56" t="s">
        <v>171</v>
      </c>
      <c r="E51" s="58" t="s">
        <v>172</v>
      </c>
      <c r="F51" s="56" t="s">
        <v>179</v>
      </c>
      <c r="G51" s="57" t="s">
        <v>180</v>
      </c>
      <c r="H51" s="57"/>
      <c r="I51" s="59">
        <v>17</v>
      </c>
      <c r="J51" s="60">
        <v>3</v>
      </c>
      <c r="K51" s="61">
        <f>SUM(I38:I51)</f>
        <v>403</v>
      </c>
    </row>
    <row r="52" spans="1:11" x14ac:dyDescent="0.25">
      <c r="A52" s="62">
        <v>51</v>
      </c>
      <c r="B52" s="63" t="s">
        <v>137</v>
      </c>
      <c r="C52" s="64" t="s">
        <v>138</v>
      </c>
      <c r="D52" s="63" t="s">
        <v>181</v>
      </c>
      <c r="E52" s="65" t="s">
        <v>182</v>
      </c>
      <c r="F52" s="63" t="s">
        <v>183</v>
      </c>
      <c r="G52" s="64" t="s">
        <v>184</v>
      </c>
      <c r="H52" s="64"/>
      <c r="I52" s="66">
        <v>28</v>
      </c>
      <c r="J52" s="67">
        <v>4</v>
      </c>
      <c r="K52" s="134"/>
    </row>
    <row r="53" spans="1:11" ht="30" x14ac:dyDescent="0.25">
      <c r="A53" s="49">
        <v>52</v>
      </c>
      <c r="B53" s="50" t="s">
        <v>137</v>
      </c>
      <c r="C53" s="51" t="s">
        <v>138</v>
      </c>
      <c r="D53" s="50" t="s">
        <v>181</v>
      </c>
      <c r="E53" s="8" t="s">
        <v>182</v>
      </c>
      <c r="F53" s="50" t="s">
        <v>185</v>
      </c>
      <c r="G53" s="51" t="s">
        <v>186</v>
      </c>
      <c r="H53" s="68" t="s">
        <v>2141</v>
      </c>
      <c r="I53" s="52">
        <v>35</v>
      </c>
      <c r="J53" s="53">
        <v>4</v>
      </c>
      <c r="K53" s="135"/>
    </row>
    <row r="54" spans="1:11" x14ac:dyDescent="0.25">
      <c r="A54" s="49">
        <v>53</v>
      </c>
      <c r="B54" s="50" t="s">
        <v>137</v>
      </c>
      <c r="C54" s="51" t="s">
        <v>138</v>
      </c>
      <c r="D54" s="50" t="s">
        <v>181</v>
      </c>
      <c r="E54" s="8" t="s">
        <v>182</v>
      </c>
      <c r="F54" s="50" t="s">
        <v>187</v>
      </c>
      <c r="G54" s="51" t="s">
        <v>188</v>
      </c>
      <c r="H54" s="51"/>
      <c r="I54" s="52">
        <v>19</v>
      </c>
      <c r="J54" s="53">
        <v>4</v>
      </c>
      <c r="K54" s="135"/>
    </row>
    <row r="55" spans="1:11" x14ac:dyDescent="0.25">
      <c r="A55" s="49">
        <v>54</v>
      </c>
      <c r="B55" s="50" t="s">
        <v>137</v>
      </c>
      <c r="C55" s="51" t="s">
        <v>138</v>
      </c>
      <c r="D55" s="50" t="s">
        <v>189</v>
      </c>
      <c r="E55" s="8" t="s">
        <v>190</v>
      </c>
      <c r="F55" s="50" t="s">
        <v>191</v>
      </c>
      <c r="G55" s="51" t="s">
        <v>192</v>
      </c>
      <c r="H55" s="51"/>
      <c r="I55" s="52">
        <v>28</v>
      </c>
      <c r="J55" s="69">
        <v>4</v>
      </c>
      <c r="K55" s="135"/>
    </row>
    <row r="56" spans="1:11" x14ac:dyDescent="0.25">
      <c r="A56" s="49">
        <v>55</v>
      </c>
      <c r="B56" s="50" t="s">
        <v>137</v>
      </c>
      <c r="C56" s="51" t="s">
        <v>138</v>
      </c>
      <c r="D56" s="50" t="s">
        <v>189</v>
      </c>
      <c r="E56" s="8" t="s">
        <v>190</v>
      </c>
      <c r="F56" s="50" t="s">
        <v>193</v>
      </c>
      <c r="G56" s="51" t="s">
        <v>194</v>
      </c>
      <c r="H56" s="51"/>
      <c r="I56" s="52">
        <v>1</v>
      </c>
      <c r="J56" s="69">
        <v>4</v>
      </c>
      <c r="K56" s="135"/>
    </row>
    <row r="57" spans="1:11" x14ac:dyDescent="0.25">
      <c r="A57" s="49">
        <v>56</v>
      </c>
      <c r="B57" s="50" t="s">
        <v>137</v>
      </c>
      <c r="C57" s="51" t="s">
        <v>138</v>
      </c>
      <c r="D57" s="50" t="s">
        <v>189</v>
      </c>
      <c r="E57" s="8" t="s">
        <v>190</v>
      </c>
      <c r="F57" s="50" t="s">
        <v>195</v>
      </c>
      <c r="G57" s="51" t="s">
        <v>196</v>
      </c>
      <c r="H57" s="51"/>
      <c r="I57" s="52">
        <v>22</v>
      </c>
      <c r="J57" s="69">
        <v>4</v>
      </c>
      <c r="K57" s="135"/>
    </row>
    <row r="58" spans="1:11" x14ac:dyDescent="0.25">
      <c r="A58" s="49">
        <v>57</v>
      </c>
      <c r="B58" s="50" t="s">
        <v>137</v>
      </c>
      <c r="C58" s="51" t="s">
        <v>138</v>
      </c>
      <c r="D58" s="50" t="s">
        <v>189</v>
      </c>
      <c r="E58" s="8" t="s">
        <v>190</v>
      </c>
      <c r="F58" s="50" t="s">
        <v>197</v>
      </c>
      <c r="G58" s="51" t="s">
        <v>198</v>
      </c>
      <c r="H58" s="51"/>
      <c r="I58" s="52">
        <v>14</v>
      </c>
      <c r="J58" s="69">
        <v>4</v>
      </c>
      <c r="K58" s="136"/>
    </row>
    <row r="59" spans="1:11" ht="30.75" thickBot="1" x14ac:dyDescent="0.3">
      <c r="A59" s="55">
        <v>58</v>
      </c>
      <c r="B59" s="56" t="s">
        <v>137</v>
      </c>
      <c r="C59" s="57" t="s">
        <v>138</v>
      </c>
      <c r="D59" s="56" t="s">
        <v>189</v>
      </c>
      <c r="E59" s="58" t="s">
        <v>190</v>
      </c>
      <c r="F59" s="56" t="s">
        <v>199</v>
      </c>
      <c r="G59" s="57" t="s">
        <v>200</v>
      </c>
      <c r="H59" s="57"/>
      <c r="I59" s="59">
        <v>31</v>
      </c>
      <c r="J59" s="70">
        <v>4</v>
      </c>
      <c r="K59" s="61">
        <f>SUM(I52:I59)</f>
        <v>178</v>
      </c>
    </row>
    <row r="60" spans="1:11" x14ac:dyDescent="0.25">
      <c r="A60" s="62">
        <v>59</v>
      </c>
      <c r="B60" s="63" t="s">
        <v>137</v>
      </c>
      <c r="C60" s="64" t="s">
        <v>138</v>
      </c>
      <c r="D60" s="63" t="s">
        <v>201</v>
      </c>
      <c r="E60" s="65" t="s">
        <v>202</v>
      </c>
      <c r="F60" s="63" t="s">
        <v>203</v>
      </c>
      <c r="G60" s="64" t="s">
        <v>204</v>
      </c>
      <c r="H60" s="64"/>
      <c r="I60" s="66">
        <v>11</v>
      </c>
      <c r="J60" s="67">
        <v>5</v>
      </c>
      <c r="K60" s="134"/>
    </row>
    <row r="61" spans="1:11" x14ac:dyDescent="0.25">
      <c r="A61" s="49">
        <v>60</v>
      </c>
      <c r="B61" s="50" t="s">
        <v>137</v>
      </c>
      <c r="C61" s="51" t="s">
        <v>138</v>
      </c>
      <c r="D61" s="50" t="s">
        <v>205</v>
      </c>
      <c r="E61" s="8" t="s">
        <v>206</v>
      </c>
      <c r="F61" s="50" t="s">
        <v>207</v>
      </c>
      <c r="G61" s="51" t="s">
        <v>208</v>
      </c>
      <c r="H61" s="68"/>
      <c r="I61" s="52">
        <v>13</v>
      </c>
      <c r="J61" s="53">
        <v>5</v>
      </c>
      <c r="K61" s="135"/>
    </row>
    <row r="62" spans="1:11" ht="30" x14ac:dyDescent="0.25">
      <c r="A62" s="49">
        <v>61</v>
      </c>
      <c r="B62" s="50" t="s">
        <v>137</v>
      </c>
      <c r="C62" s="51" t="s">
        <v>138</v>
      </c>
      <c r="D62" s="50" t="s">
        <v>205</v>
      </c>
      <c r="E62" s="8" t="s">
        <v>206</v>
      </c>
      <c r="F62" s="50" t="s">
        <v>209</v>
      </c>
      <c r="G62" s="51" t="s">
        <v>210</v>
      </c>
      <c r="H62" s="68" t="s">
        <v>2141</v>
      </c>
      <c r="I62" s="52">
        <v>5</v>
      </c>
      <c r="J62" s="53">
        <v>5</v>
      </c>
      <c r="K62" s="135"/>
    </row>
    <row r="63" spans="1:11" ht="30" x14ac:dyDescent="0.25">
      <c r="A63" s="49">
        <v>62</v>
      </c>
      <c r="B63" s="50" t="s">
        <v>137</v>
      </c>
      <c r="C63" s="51" t="s">
        <v>138</v>
      </c>
      <c r="D63" s="50" t="s">
        <v>205</v>
      </c>
      <c r="E63" s="8" t="s">
        <v>206</v>
      </c>
      <c r="F63" s="50" t="s">
        <v>183</v>
      </c>
      <c r="G63" s="51" t="s">
        <v>211</v>
      </c>
      <c r="H63" s="68" t="s">
        <v>2141</v>
      </c>
      <c r="I63" s="52">
        <v>22</v>
      </c>
      <c r="J63" s="53">
        <v>5</v>
      </c>
      <c r="K63" s="135"/>
    </row>
    <row r="64" spans="1:11" ht="30" x14ac:dyDescent="0.25">
      <c r="A64" s="49">
        <v>63</v>
      </c>
      <c r="B64" s="50" t="s">
        <v>137</v>
      </c>
      <c r="C64" s="51" t="s">
        <v>138</v>
      </c>
      <c r="D64" s="50" t="s">
        <v>205</v>
      </c>
      <c r="E64" s="8" t="s">
        <v>206</v>
      </c>
      <c r="F64" s="50" t="s">
        <v>212</v>
      </c>
      <c r="G64" s="51" t="s">
        <v>213</v>
      </c>
      <c r="H64" s="68" t="s">
        <v>2141</v>
      </c>
      <c r="I64" s="52">
        <v>35</v>
      </c>
      <c r="J64" s="53">
        <v>5</v>
      </c>
      <c r="K64" s="135"/>
    </row>
    <row r="65" spans="1:11" x14ac:dyDescent="0.25">
      <c r="A65" s="49">
        <v>64</v>
      </c>
      <c r="B65" s="50" t="s">
        <v>137</v>
      </c>
      <c r="C65" s="51" t="s">
        <v>138</v>
      </c>
      <c r="D65" s="50" t="s">
        <v>205</v>
      </c>
      <c r="E65" s="8" t="s">
        <v>206</v>
      </c>
      <c r="F65" s="50" t="s">
        <v>214</v>
      </c>
      <c r="G65" s="51" t="s">
        <v>215</v>
      </c>
      <c r="H65" s="68"/>
      <c r="I65" s="52">
        <v>18</v>
      </c>
      <c r="J65" s="53">
        <v>5</v>
      </c>
      <c r="K65" s="135"/>
    </row>
    <row r="66" spans="1:11" ht="30" x14ac:dyDescent="0.25">
      <c r="A66" s="49">
        <v>65</v>
      </c>
      <c r="B66" s="50" t="s">
        <v>137</v>
      </c>
      <c r="C66" s="51" t="s">
        <v>138</v>
      </c>
      <c r="D66" s="50" t="s">
        <v>205</v>
      </c>
      <c r="E66" s="8" t="s">
        <v>206</v>
      </c>
      <c r="F66" s="50" t="s">
        <v>216</v>
      </c>
      <c r="G66" s="51" t="s">
        <v>217</v>
      </c>
      <c r="H66" s="68" t="s">
        <v>2141</v>
      </c>
      <c r="I66" s="52">
        <v>11</v>
      </c>
      <c r="J66" s="53">
        <v>5</v>
      </c>
      <c r="K66" s="135"/>
    </row>
    <row r="67" spans="1:11" x14ac:dyDescent="0.25">
      <c r="A67" s="49">
        <v>66</v>
      </c>
      <c r="B67" s="50" t="s">
        <v>137</v>
      </c>
      <c r="C67" s="51" t="s">
        <v>138</v>
      </c>
      <c r="D67" s="50" t="s">
        <v>205</v>
      </c>
      <c r="E67" s="8" t="s">
        <v>206</v>
      </c>
      <c r="F67" s="50" t="s">
        <v>218</v>
      </c>
      <c r="G67" s="51" t="s">
        <v>219</v>
      </c>
      <c r="H67" s="68"/>
      <c r="I67" s="52">
        <v>3</v>
      </c>
      <c r="J67" s="53">
        <v>5</v>
      </c>
      <c r="K67" s="135"/>
    </row>
    <row r="68" spans="1:11" x14ac:dyDescent="0.25">
      <c r="A68" s="49">
        <v>67</v>
      </c>
      <c r="B68" s="50" t="s">
        <v>137</v>
      </c>
      <c r="C68" s="51" t="s">
        <v>138</v>
      </c>
      <c r="D68" s="50" t="s">
        <v>205</v>
      </c>
      <c r="E68" s="8" t="s">
        <v>206</v>
      </c>
      <c r="F68" s="50" t="s">
        <v>220</v>
      </c>
      <c r="G68" s="51" t="s">
        <v>221</v>
      </c>
      <c r="H68" s="68"/>
      <c r="I68" s="52">
        <v>26</v>
      </c>
      <c r="J68" s="53">
        <v>5</v>
      </c>
      <c r="K68" s="135"/>
    </row>
    <row r="69" spans="1:11" ht="30" x14ac:dyDescent="0.25">
      <c r="A69" s="49">
        <v>68</v>
      </c>
      <c r="B69" s="50" t="s">
        <v>137</v>
      </c>
      <c r="C69" s="51" t="s">
        <v>138</v>
      </c>
      <c r="D69" s="50" t="s">
        <v>205</v>
      </c>
      <c r="E69" s="8" t="s">
        <v>206</v>
      </c>
      <c r="F69" s="50" t="s">
        <v>222</v>
      </c>
      <c r="G69" s="51" t="s">
        <v>223</v>
      </c>
      <c r="H69" s="68" t="s">
        <v>2141</v>
      </c>
      <c r="I69" s="52">
        <v>23</v>
      </c>
      <c r="J69" s="53">
        <v>5</v>
      </c>
      <c r="K69" s="135"/>
    </row>
    <row r="70" spans="1:11" ht="30" x14ac:dyDescent="0.25">
      <c r="A70" s="49">
        <v>69</v>
      </c>
      <c r="B70" s="50" t="s">
        <v>137</v>
      </c>
      <c r="C70" s="51" t="s">
        <v>138</v>
      </c>
      <c r="D70" s="50" t="s">
        <v>205</v>
      </c>
      <c r="E70" s="8" t="s">
        <v>206</v>
      </c>
      <c r="F70" s="50" t="s">
        <v>224</v>
      </c>
      <c r="G70" s="51" t="s">
        <v>225</v>
      </c>
      <c r="H70" s="68" t="s">
        <v>2141</v>
      </c>
      <c r="I70" s="52">
        <v>23</v>
      </c>
      <c r="J70" s="53">
        <v>5</v>
      </c>
      <c r="K70" s="135"/>
    </row>
    <row r="71" spans="1:11" ht="30" x14ac:dyDescent="0.25">
      <c r="A71" s="49">
        <v>70</v>
      </c>
      <c r="B71" s="50" t="s">
        <v>137</v>
      </c>
      <c r="C71" s="51" t="s">
        <v>138</v>
      </c>
      <c r="D71" s="50" t="s">
        <v>205</v>
      </c>
      <c r="E71" s="8" t="s">
        <v>206</v>
      </c>
      <c r="F71" s="50" t="s">
        <v>226</v>
      </c>
      <c r="G71" s="51" t="s">
        <v>227</v>
      </c>
      <c r="H71" s="68" t="s">
        <v>2141</v>
      </c>
      <c r="I71" s="52">
        <v>38</v>
      </c>
      <c r="J71" s="53">
        <v>5</v>
      </c>
      <c r="K71" s="136"/>
    </row>
    <row r="72" spans="1:11" ht="30.75" thickBot="1" x14ac:dyDescent="0.3">
      <c r="A72" s="55">
        <v>71</v>
      </c>
      <c r="B72" s="56" t="s">
        <v>137</v>
      </c>
      <c r="C72" s="57" t="s">
        <v>138</v>
      </c>
      <c r="D72" s="56" t="s">
        <v>205</v>
      </c>
      <c r="E72" s="58" t="s">
        <v>206</v>
      </c>
      <c r="F72" s="56" t="s">
        <v>228</v>
      </c>
      <c r="G72" s="57" t="s">
        <v>229</v>
      </c>
      <c r="H72" s="68" t="s">
        <v>2141</v>
      </c>
      <c r="I72" s="59">
        <v>37</v>
      </c>
      <c r="J72" s="60">
        <v>5</v>
      </c>
      <c r="K72" s="61">
        <f>SUM(I60:I72)</f>
        <v>265</v>
      </c>
    </row>
    <row r="73" spans="1:11" x14ac:dyDescent="0.25">
      <c r="A73" s="62">
        <v>72</v>
      </c>
      <c r="B73" s="63" t="s">
        <v>137</v>
      </c>
      <c r="C73" s="64" t="s">
        <v>138</v>
      </c>
      <c r="D73" s="63" t="s">
        <v>72</v>
      </c>
      <c r="E73" s="65" t="s">
        <v>230</v>
      </c>
      <c r="F73" s="63" t="s">
        <v>231</v>
      </c>
      <c r="G73" s="64" t="s">
        <v>232</v>
      </c>
      <c r="H73" s="64"/>
      <c r="I73" s="66">
        <v>5</v>
      </c>
      <c r="J73" s="67">
        <v>6</v>
      </c>
      <c r="K73" s="134"/>
    </row>
    <row r="74" spans="1:11" x14ac:dyDescent="0.25">
      <c r="A74" s="49">
        <v>73</v>
      </c>
      <c r="B74" s="50" t="s">
        <v>137</v>
      </c>
      <c r="C74" s="51" t="s">
        <v>138</v>
      </c>
      <c r="D74" s="50" t="s">
        <v>72</v>
      </c>
      <c r="E74" s="8" t="s">
        <v>230</v>
      </c>
      <c r="F74" s="50" t="s">
        <v>233</v>
      </c>
      <c r="G74" s="51" t="s">
        <v>234</v>
      </c>
      <c r="H74" s="51"/>
      <c r="I74" s="52">
        <v>12</v>
      </c>
      <c r="J74" s="53">
        <v>6</v>
      </c>
      <c r="K74" s="135"/>
    </row>
    <row r="75" spans="1:11" x14ac:dyDescent="0.25">
      <c r="A75" s="49">
        <v>74</v>
      </c>
      <c r="B75" s="50" t="s">
        <v>137</v>
      </c>
      <c r="C75" s="51" t="s">
        <v>138</v>
      </c>
      <c r="D75" s="50" t="s">
        <v>72</v>
      </c>
      <c r="E75" s="8" t="s">
        <v>230</v>
      </c>
      <c r="F75" s="50" t="s">
        <v>235</v>
      </c>
      <c r="G75" s="51" t="s">
        <v>236</v>
      </c>
      <c r="H75" s="51"/>
      <c r="I75" s="52">
        <v>3</v>
      </c>
      <c r="J75" s="53">
        <v>6</v>
      </c>
      <c r="K75" s="135"/>
    </row>
    <row r="76" spans="1:11" x14ac:dyDescent="0.25">
      <c r="A76" s="49">
        <v>75</v>
      </c>
      <c r="B76" s="50" t="s">
        <v>137</v>
      </c>
      <c r="C76" s="51" t="s">
        <v>138</v>
      </c>
      <c r="D76" s="50" t="s">
        <v>72</v>
      </c>
      <c r="E76" s="8" t="s">
        <v>230</v>
      </c>
      <c r="F76" s="50" t="s">
        <v>237</v>
      </c>
      <c r="G76" s="51" t="s">
        <v>238</v>
      </c>
      <c r="H76" s="51"/>
      <c r="I76" s="52">
        <v>15</v>
      </c>
      <c r="J76" s="53">
        <v>6</v>
      </c>
      <c r="K76" s="135"/>
    </row>
    <row r="77" spans="1:11" x14ac:dyDescent="0.25">
      <c r="A77" s="49">
        <v>76</v>
      </c>
      <c r="B77" s="50" t="s">
        <v>137</v>
      </c>
      <c r="C77" s="51" t="s">
        <v>138</v>
      </c>
      <c r="D77" s="50" t="s">
        <v>72</v>
      </c>
      <c r="E77" s="8" t="s">
        <v>230</v>
      </c>
      <c r="F77" s="50" t="s">
        <v>239</v>
      </c>
      <c r="G77" s="51" t="s">
        <v>240</v>
      </c>
      <c r="H77" s="51"/>
      <c r="I77" s="52">
        <v>4</v>
      </c>
      <c r="J77" s="53">
        <v>6</v>
      </c>
      <c r="K77" s="135"/>
    </row>
    <row r="78" spans="1:11" x14ac:dyDescent="0.25">
      <c r="A78" s="49">
        <v>77</v>
      </c>
      <c r="B78" s="50" t="s">
        <v>137</v>
      </c>
      <c r="C78" s="51" t="s">
        <v>138</v>
      </c>
      <c r="D78" s="50" t="s">
        <v>72</v>
      </c>
      <c r="E78" s="8" t="s">
        <v>230</v>
      </c>
      <c r="F78" s="50" t="s">
        <v>119</v>
      </c>
      <c r="G78" s="51" t="s">
        <v>241</v>
      </c>
      <c r="H78" s="51"/>
      <c r="I78" s="52">
        <v>14</v>
      </c>
      <c r="J78" s="53">
        <v>6</v>
      </c>
      <c r="K78" s="135"/>
    </row>
    <row r="79" spans="1:11" x14ac:dyDescent="0.25">
      <c r="A79" s="49">
        <v>78</v>
      </c>
      <c r="B79" s="50" t="s">
        <v>137</v>
      </c>
      <c r="C79" s="51" t="s">
        <v>138</v>
      </c>
      <c r="D79" s="50" t="s">
        <v>72</v>
      </c>
      <c r="E79" s="8" t="s">
        <v>230</v>
      </c>
      <c r="F79" s="50" t="s">
        <v>242</v>
      </c>
      <c r="G79" s="51" t="s">
        <v>243</v>
      </c>
      <c r="H79" s="51"/>
      <c r="I79" s="52">
        <v>9</v>
      </c>
      <c r="J79" s="53">
        <v>6</v>
      </c>
      <c r="K79" s="135"/>
    </row>
    <row r="80" spans="1:11" x14ac:dyDescent="0.25">
      <c r="A80" s="49">
        <v>79</v>
      </c>
      <c r="B80" s="50" t="s">
        <v>137</v>
      </c>
      <c r="C80" s="51" t="s">
        <v>138</v>
      </c>
      <c r="D80" s="50" t="s">
        <v>72</v>
      </c>
      <c r="E80" s="8" t="s">
        <v>230</v>
      </c>
      <c r="F80" s="50" t="s">
        <v>244</v>
      </c>
      <c r="G80" s="51" t="s">
        <v>245</v>
      </c>
      <c r="H80" s="51"/>
      <c r="I80" s="52">
        <v>16</v>
      </c>
      <c r="J80" s="53">
        <v>6</v>
      </c>
      <c r="K80" s="135"/>
    </row>
    <row r="81" spans="1:11" x14ac:dyDescent="0.25">
      <c r="A81" s="49">
        <v>80</v>
      </c>
      <c r="B81" s="50" t="s">
        <v>137</v>
      </c>
      <c r="C81" s="51" t="s">
        <v>138</v>
      </c>
      <c r="D81" s="50" t="s">
        <v>72</v>
      </c>
      <c r="E81" s="8" t="s">
        <v>230</v>
      </c>
      <c r="F81" s="50" t="s">
        <v>246</v>
      </c>
      <c r="G81" s="51" t="s">
        <v>247</v>
      </c>
      <c r="H81" s="51"/>
      <c r="I81" s="52">
        <v>21</v>
      </c>
      <c r="J81" s="53">
        <v>6</v>
      </c>
      <c r="K81" s="135"/>
    </row>
    <row r="82" spans="1:11" x14ac:dyDescent="0.25">
      <c r="A82" s="49">
        <v>81</v>
      </c>
      <c r="B82" s="50" t="s">
        <v>137</v>
      </c>
      <c r="C82" s="51" t="s">
        <v>138</v>
      </c>
      <c r="D82" s="50" t="s">
        <v>72</v>
      </c>
      <c r="E82" s="8" t="s">
        <v>230</v>
      </c>
      <c r="F82" s="50" t="s">
        <v>248</v>
      </c>
      <c r="G82" s="51" t="s">
        <v>249</v>
      </c>
      <c r="H82" s="51"/>
      <c r="I82" s="52">
        <v>41</v>
      </c>
      <c r="J82" s="53">
        <v>6</v>
      </c>
      <c r="K82" s="135"/>
    </row>
    <row r="83" spans="1:11" ht="30" x14ac:dyDescent="0.25">
      <c r="A83" s="49">
        <v>82</v>
      </c>
      <c r="B83" s="50" t="s">
        <v>137</v>
      </c>
      <c r="C83" s="51" t="s">
        <v>138</v>
      </c>
      <c r="D83" s="50" t="s">
        <v>250</v>
      </c>
      <c r="E83" s="8" t="s">
        <v>251</v>
      </c>
      <c r="F83" s="50" t="s">
        <v>252</v>
      </c>
      <c r="G83" s="51" t="s">
        <v>253</v>
      </c>
      <c r="H83" s="68" t="s">
        <v>2141</v>
      </c>
      <c r="I83" s="52">
        <v>37</v>
      </c>
      <c r="J83" s="53">
        <v>6</v>
      </c>
      <c r="K83" s="135"/>
    </row>
    <row r="84" spans="1:11" ht="30" x14ac:dyDescent="0.25">
      <c r="A84" s="49">
        <v>83</v>
      </c>
      <c r="B84" s="50" t="s">
        <v>137</v>
      </c>
      <c r="C84" s="51" t="s">
        <v>138</v>
      </c>
      <c r="D84" s="50" t="s">
        <v>250</v>
      </c>
      <c r="E84" s="8" t="s">
        <v>251</v>
      </c>
      <c r="F84" s="50" t="s">
        <v>254</v>
      </c>
      <c r="G84" s="51" t="s">
        <v>255</v>
      </c>
      <c r="H84" s="68" t="s">
        <v>2141</v>
      </c>
      <c r="I84" s="52">
        <v>37</v>
      </c>
      <c r="J84" s="53">
        <v>6</v>
      </c>
      <c r="K84" s="135"/>
    </row>
    <row r="85" spans="1:11" ht="30" x14ac:dyDescent="0.25">
      <c r="A85" s="49">
        <v>84</v>
      </c>
      <c r="B85" s="50" t="s">
        <v>137</v>
      </c>
      <c r="C85" s="51" t="s">
        <v>138</v>
      </c>
      <c r="D85" s="50" t="s">
        <v>250</v>
      </c>
      <c r="E85" s="8" t="s">
        <v>251</v>
      </c>
      <c r="F85" s="50" t="s">
        <v>256</v>
      </c>
      <c r="G85" s="51" t="s">
        <v>257</v>
      </c>
      <c r="H85" s="68" t="s">
        <v>2141</v>
      </c>
      <c r="I85" s="52">
        <v>13</v>
      </c>
      <c r="J85" s="53">
        <v>6</v>
      </c>
      <c r="K85" s="135"/>
    </row>
    <row r="86" spans="1:11" ht="30" x14ac:dyDescent="0.25">
      <c r="A86" s="49">
        <v>85</v>
      </c>
      <c r="B86" s="50" t="s">
        <v>137</v>
      </c>
      <c r="C86" s="51" t="s">
        <v>138</v>
      </c>
      <c r="D86" s="50" t="s">
        <v>250</v>
      </c>
      <c r="E86" s="8" t="s">
        <v>251</v>
      </c>
      <c r="F86" s="50" t="s">
        <v>258</v>
      </c>
      <c r="G86" s="51" t="s">
        <v>259</v>
      </c>
      <c r="H86" s="68" t="s">
        <v>2141</v>
      </c>
      <c r="I86" s="52">
        <v>24</v>
      </c>
      <c r="J86" s="53">
        <v>6</v>
      </c>
      <c r="K86" s="135"/>
    </row>
    <row r="87" spans="1:11" ht="30" x14ac:dyDescent="0.25">
      <c r="A87" s="49">
        <v>86</v>
      </c>
      <c r="B87" s="50" t="s">
        <v>137</v>
      </c>
      <c r="C87" s="51" t="s">
        <v>138</v>
      </c>
      <c r="D87" s="50" t="s">
        <v>250</v>
      </c>
      <c r="E87" s="8" t="s">
        <v>251</v>
      </c>
      <c r="F87" s="50" t="s">
        <v>260</v>
      </c>
      <c r="G87" s="51" t="s">
        <v>261</v>
      </c>
      <c r="H87" s="68" t="s">
        <v>2141</v>
      </c>
      <c r="I87" s="52">
        <v>21</v>
      </c>
      <c r="J87" s="53">
        <v>6</v>
      </c>
      <c r="K87" s="135"/>
    </row>
    <row r="88" spans="1:11" x14ac:dyDescent="0.25">
      <c r="A88" s="49">
        <v>87</v>
      </c>
      <c r="B88" s="50" t="s">
        <v>137</v>
      </c>
      <c r="C88" s="51" t="s">
        <v>138</v>
      </c>
      <c r="D88" s="50" t="s">
        <v>250</v>
      </c>
      <c r="E88" s="8" t="s">
        <v>251</v>
      </c>
      <c r="F88" s="50" t="s">
        <v>262</v>
      </c>
      <c r="G88" s="51" t="s">
        <v>263</v>
      </c>
      <c r="H88" s="68"/>
      <c r="I88" s="52">
        <v>9</v>
      </c>
      <c r="J88" s="53">
        <v>6</v>
      </c>
      <c r="K88" s="135"/>
    </row>
    <row r="89" spans="1:11" x14ac:dyDescent="0.25">
      <c r="A89" s="49">
        <v>88</v>
      </c>
      <c r="B89" s="50" t="s">
        <v>137</v>
      </c>
      <c r="C89" s="51" t="s">
        <v>138</v>
      </c>
      <c r="D89" s="50" t="s">
        <v>250</v>
      </c>
      <c r="E89" s="8" t="s">
        <v>251</v>
      </c>
      <c r="F89" s="50" t="s">
        <v>264</v>
      </c>
      <c r="G89" s="51" t="s">
        <v>265</v>
      </c>
      <c r="H89" s="68"/>
      <c r="I89" s="52">
        <v>5</v>
      </c>
      <c r="J89" s="53">
        <v>6</v>
      </c>
      <c r="K89" s="135"/>
    </row>
    <row r="90" spans="1:11" x14ac:dyDescent="0.25">
      <c r="A90" s="49">
        <v>89</v>
      </c>
      <c r="B90" s="50" t="s">
        <v>137</v>
      </c>
      <c r="C90" s="51" t="s">
        <v>138</v>
      </c>
      <c r="D90" s="50" t="s">
        <v>250</v>
      </c>
      <c r="E90" s="8" t="s">
        <v>251</v>
      </c>
      <c r="F90" s="50" t="s">
        <v>266</v>
      </c>
      <c r="G90" s="51" t="s">
        <v>267</v>
      </c>
      <c r="H90" s="68"/>
      <c r="I90" s="52">
        <v>3</v>
      </c>
      <c r="J90" s="53">
        <v>6</v>
      </c>
      <c r="K90" s="135"/>
    </row>
    <row r="91" spans="1:11" x14ac:dyDescent="0.25">
      <c r="A91" s="49">
        <v>90</v>
      </c>
      <c r="B91" s="50" t="s">
        <v>137</v>
      </c>
      <c r="C91" s="51" t="s">
        <v>138</v>
      </c>
      <c r="D91" s="50" t="s">
        <v>250</v>
      </c>
      <c r="E91" s="8" t="s">
        <v>251</v>
      </c>
      <c r="F91" s="50" t="s">
        <v>268</v>
      </c>
      <c r="G91" s="51" t="s">
        <v>269</v>
      </c>
      <c r="H91" s="68"/>
      <c r="I91" s="52">
        <v>8</v>
      </c>
      <c r="J91" s="53">
        <v>6</v>
      </c>
      <c r="K91" s="136"/>
    </row>
    <row r="92" spans="1:11" ht="15.75" thickBot="1" x14ac:dyDescent="0.3">
      <c r="A92" s="55">
        <v>91</v>
      </c>
      <c r="B92" s="56" t="s">
        <v>137</v>
      </c>
      <c r="C92" s="57" t="s">
        <v>138</v>
      </c>
      <c r="D92" s="56" t="s">
        <v>250</v>
      </c>
      <c r="E92" s="58" t="s">
        <v>251</v>
      </c>
      <c r="F92" s="56" t="s">
        <v>270</v>
      </c>
      <c r="G92" s="57" t="s">
        <v>271</v>
      </c>
      <c r="H92" s="71"/>
      <c r="I92" s="59">
        <v>12</v>
      </c>
      <c r="J92" s="60">
        <v>6</v>
      </c>
      <c r="K92" s="61">
        <f>SUM(I73:I92)</f>
        <v>309</v>
      </c>
    </row>
    <row r="93" spans="1:11" ht="30" x14ac:dyDescent="0.25">
      <c r="A93" s="62">
        <v>92</v>
      </c>
      <c r="B93" s="63" t="s">
        <v>137</v>
      </c>
      <c r="C93" s="64" t="s">
        <v>138</v>
      </c>
      <c r="D93" s="63" t="s">
        <v>272</v>
      </c>
      <c r="E93" s="65" t="s">
        <v>273</v>
      </c>
      <c r="F93" s="63" t="s">
        <v>274</v>
      </c>
      <c r="G93" s="64" t="s">
        <v>275</v>
      </c>
      <c r="H93" s="72" t="s">
        <v>2141</v>
      </c>
      <c r="I93" s="66">
        <v>26</v>
      </c>
      <c r="J93" s="67">
        <v>7</v>
      </c>
      <c r="K93" s="134"/>
    </row>
    <row r="94" spans="1:11" x14ac:dyDescent="0.25">
      <c r="A94" s="49">
        <v>93</v>
      </c>
      <c r="B94" s="50" t="s">
        <v>137</v>
      </c>
      <c r="C94" s="51" t="s">
        <v>138</v>
      </c>
      <c r="D94" s="50" t="s">
        <v>272</v>
      </c>
      <c r="E94" s="8" t="s">
        <v>273</v>
      </c>
      <c r="F94" s="50" t="s">
        <v>276</v>
      </c>
      <c r="G94" s="51" t="s">
        <v>277</v>
      </c>
      <c r="H94" s="68"/>
      <c r="I94" s="52">
        <v>21</v>
      </c>
      <c r="J94" s="53">
        <v>7</v>
      </c>
      <c r="K94" s="135"/>
    </row>
    <row r="95" spans="1:11" ht="30" x14ac:dyDescent="0.25">
      <c r="A95" s="49">
        <v>94</v>
      </c>
      <c r="B95" s="50" t="s">
        <v>137</v>
      </c>
      <c r="C95" s="51" t="s">
        <v>138</v>
      </c>
      <c r="D95" s="50" t="s">
        <v>272</v>
      </c>
      <c r="E95" s="8" t="s">
        <v>273</v>
      </c>
      <c r="F95" s="50" t="s">
        <v>278</v>
      </c>
      <c r="G95" s="51" t="s">
        <v>279</v>
      </c>
      <c r="H95" s="68" t="s">
        <v>2141</v>
      </c>
      <c r="I95" s="52">
        <v>34</v>
      </c>
      <c r="J95" s="53">
        <v>7</v>
      </c>
      <c r="K95" s="135"/>
    </row>
    <row r="96" spans="1:11" ht="30" x14ac:dyDescent="0.25">
      <c r="A96" s="49">
        <v>95</v>
      </c>
      <c r="B96" s="50" t="s">
        <v>137</v>
      </c>
      <c r="C96" s="51" t="s">
        <v>138</v>
      </c>
      <c r="D96" s="50" t="s">
        <v>272</v>
      </c>
      <c r="E96" s="8" t="s">
        <v>273</v>
      </c>
      <c r="F96" s="50" t="s">
        <v>280</v>
      </c>
      <c r="G96" s="51" t="s">
        <v>281</v>
      </c>
      <c r="H96" s="68" t="s">
        <v>2141</v>
      </c>
      <c r="I96" s="52">
        <v>35</v>
      </c>
      <c r="J96" s="53">
        <v>7</v>
      </c>
      <c r="K96" s="135"/>
    </row>
    <row r="97" spans="1:11" ht="30" x14ac:dyDescent="0.25">
      <c r="A97" s="49">
        <v>96</v>
      </c>
      <c r="B97" s="50" t="s">
        <v>137</v>
      </c>
      <c r="C97" s="51" t="s">
        <v>138</v>
      </c>
      <c r="D97" s="50" t="s">
        <v>272</v>
      </c>
      <c r="E97" s="8" t="s">
        <v>273</v>
      </c>
      <c r="F97" s="50" t="s">
        <v>218</v>
      </c>
      <c r="G97" s="51" t="s">
        <v>282</v>
      </c>
      <c r="H97" s="68" t="s">
        <v>2141</v>
      </c>
      <c r="I97" s="52">
        <v>36</v>
      </c>
      <c r="J97" s="53">
        <v>7</v>
      </c>
      <c r="K97" s="135"/>
    </row>
    <row r="98" spans="1:11" ht="30" x14ac:dyDescent="0.25">
      <c r="A98" s="49">
        <v>97</v>
      </c>
      <c r="B98" s="50" t="s">
        <v>137</v>
      </c>
      <c r="C98" s="51" t="s">
        <v>138</v>
      </c>
      <c r="D98" s="50" t="s">
        <v>272</v>
      </c>
      <c r="E98" s="8" t="s">
        <v>273</v>
      </c>
      <c r="F98" s="50" t="s">
        <v>283</v>
      </c>
      <c r="G98" s="51" t="s">
        <v>284</v>
      </c>
      <c r="H98" s="68" t="s">
        <v>2141</v>
      </c>
      <c r="I98" s="52">
        <v>35</v>
      </c>
      <c r="J98" s="53">
        <v>7</v>
      </c>
      <c r="K98" s="135"/>
    </row>
    <row r="99" spans="1:11" ht="30" x14ac:dyDescent="0.25">
      <c r="A99" s="49">
        <v>98</v>
      </c>
      <c r="B99" s="50" t="s">
        <v>137</v>
      </c>
      <c r="C99" s="51" t="s">
        <v>138</v>
      </c>
      <c r="D99" s="50" t="s">
        <v>272</v>
      </c>
      <c r="E99" s="8" t="s">
        <v>273</v>
      </c>
      <c r="F99" s="50" t="s">
        <v>285</v>
      </c>
      <c r="G99" s="51" t="s">
        <v>286</v>
      </c>
      <c r="H99" s="68" t="s">
        <v>2141</v>
      </c>
      <c r="I99" s="52">
        <v>14</v>
      </c>
      <c r="J99" s="53">
        <v>7</v>
      </c>
      <c r="K99" s="136"/>
    </row>
    <row r="100" spans="1:11" ht="15.75" thickBot="1" x14ac:dyDescent="0.3">
      <c r="A100" s="55">
        <v>99</v>
      </c>
      <c r="B100" s="56" t="s">
        <v>137</v>
      </c>
      <c r="C100" s="57" t="s">
        <v>138</v>
      </c>
      <c r="D100" s="56" t="s">
        <v>287</v>
      </c>
      <c r="E100" s="58" t="s">
        <v>288</v>
      </c>
      <c r="F100" s="56" t="s">
        <v>159</v>
      </c>
      <c r="G100" s="57" t="s">
        <v>289</v>
      </c>
      <c r="H100" s="71"/>
      <c r="I100" s="59">
        <v>10</v>
      </c>
      <c r="J100" s="60">
        <v>7</v>
      </c>
      <c r="K100" s="61">
        <f>SUM(I93:I100)</f>
        <v>211</v>
      </c>
    </row>
    <row r="101" spans="1:11" x14ac:dyDescent="0.25">
      <c r="A101" s="62">
        <v>100</v>
      </c>
      <c r="B101" s="63" t="s">
        <v>137</v>
      </c>
      <c r="C101" s="64" t="s">
        <v>138</v>
      </c>
      <c r="D101" s="63" t="s">
        <v>131</v>
      </c>
      <c r="E101" s="65" t="s">
        <v>290</v>
      </c>
      <c r="F101" s="63" t="s">
        <v>291</v>
      </c>
      <c r="G101" s="64" t="s">
        <v>292</v>
      </c>
      <c r="H101" s="64"/>
      <c r="I101" s="66">
        <v>33</v>
      </c>
      <c r="J101" s="67">
        <v>8</v>
      </c>
      <c r="K101" s="134"/>
    </row>
    <row r="102" spans="1:11" ht="30" x14ac:dyDescent="0.25">
      <c r="A102" s="49">
        <v>101</v>
      </c>
      <c r="B102" s="50" t="s">
        <v>137</v>
      </c>
      <c r="C102" s="51" t="s">
        <v>138</v>
      </c>
      <c r="D102" s="50" t="s">
        <v>131</v>
      </c>
      <c r="E102" s="8" t="s">
        <v>290</v>
      </c>
      <c r="F102" s="50" t="s">
        <v>293</v>
      </c>
      <c r="G102" s="51" t="s">
        <v>294</v>
      </c>
      <c r="H102" s="68" t="s">
        <v>2141</v>
      </c>
      <c r="I102" s="52">
        <v>31</v>
      </c>
      <c r="J102" s="53">
        <v>8</v>
      </c>
      <c r="K102" s="135"/>
    </row>
    <row r="103" spans="1:11" ht="30" x14ac:dyDescent="0.25">
      <c r="A103" s="49">
        <v>102</v>
      </c>
      <c r="B103" s="50" t="s">
        <v>137</v>
      </c>
      <c r="C103" s="51" t="s">
        <v>138</v>
      </c>
      <c r="D103" s="50" t="s">
        <v>131</v>
      </c>
      <c r="E103" s="8" t="s">
        <v>290</v>
      </c>
      <c r="F103" s="50" t="s">
        <v>295</v>
      </c>
      <c r="G103" s="51" t="s">
        <v>296</v>
      </c>
      <c r="H103" s="68" t="s">
        <v>2141</v>
      </c>
      <c r="I103" s="52">
        <v>31</v>
      </c>
      <c r="J103" s="53">
        <v>8</v>
      </c>
      <c r="K103" s="135"/>
    </row>
    <row r="104" spans="1:11" ht="30" x14ac:dyDescent="0.25">
      <c r="A104" s="49">
        <v>103</v>
      </c>
      <c r="B104" s="50" t="s">
        <v>137</v>
      </c>
      <c r="C104" s="51" t="s">
        <v>138</v>
      </c>
      <c r="D104" s="50" t="s">
        <v>131</v>
      </c>
      <c r="E104" s="8" t="s">
        <v>290</v>
      </c>
      <c r="F104" s="50" t="s">
        <v>297</v>
      </c>
      <c r="G104" s="51" t="s">
        <v>298</v>
      </c>
      <c r="H104" s="68" t="s">
        <v>2141</v>
      </c>
      <c r="I104" s="52">
        <v>36</v>
      </c>
      <c r="J104" s="53">
        <v>8</v>
      </c>
      <c r="K104" s="135"/>
    </row>
    <row r="105" spans="1:11" ht="30" x14ac:dyDescent="0.25">
      <c r="A105" s="49">
        <v>104</v>
      </c>
      <c r="B105" s="50" t="s">
        <v>137</v>
      </c>
      <c r="C105" s="51" t="s">
        <v>138</v>
      </c>
      <c r="D105" s="50" t="s">
        <v>131</v>
      </c>
      <c r="E105" s="8" t="s">
        <v>290</v>
      </c>
      <c r="F105" s="50" t="s">
        <v>299</v>
      </c>
      <c r="G105" s="51" t="s">
        <v>300</v>
      </c>
      <c r="H105" s="68" t="s">
        <v>2141</v>
      </c>
      <c r="I105" s="52">
        <v>11</v>
      </c>
      <c r="J105" s="53">
        <v>8</v>
      </c>
      <c r="K105" s="135"/>
    </row>
    <row r="106" spans="1:11" x14ac:dyDescent="0.25">
      <c r="A106" s="49">
        <v>105</v>
      </c>
      <c r="B106" s="50" t="s">
        <v>137</v>
      </c>
      <c r="C106" s="51" t="s">
        <v>138</v>
      </c>
      <c r="D106" s="50" t="s">
        <v>131</v>
      </c>
      <c r="E106" s="8" t="s">
        <v>290</v>
      </c>
      <c r="F106" s="50" t="s">
        <v>301</v>
      </c>
      <c r="G106" s="51" t="s">
        <v>302</v>
      </c>
      <c r="H106" s="68"/>
      <c r="I106" s="52">
        <v>7</v>
      </c>
      <c r="J106" s="53">
        <v>8</v>
      </c>
      <c r="K106" s="135"/>
    </row>
    <row r="107" spans="1:11" ht="30" x14ac:dyDescent="0.25">
      <c r="A107" s="49">
        <v>106</v>
      </c>
      <c r="B107" s="50" t="s">
        <v>137</v>
      </c>
      <c r="C107" s="51" t="s">
        <v>138</v>
      </c>
      <c r="D107" s="50" t="s">
        <v>131</v>
      </c>
      <c r="E107" s="8" t="s">
        <v>290</v>
      </c>
      <c r="F107" s="50" t="s">
        <v>303</v>
      </c>
      <c r="G107" s="51" t="s">
        <v>304</v>
      </c>
      <c r="H107" s="68" t="s">
        <v>2141</v>
      </c>
      <c r="I107" s="52">
        <v>30</v>
      </c>
      <c r="J107" s="53">
        <v>8</v>
      </c>
      <c r="K107" s="135"/>
    </row>
    <row r="108" spans="1:11" x14ac:dyDescent="0.25">
      <c r="A108" s="49">
        <v>107</v>
      </c>
      <c r="B108" s="50" t="s">
        <v>137</v>
      </c>
      <c r="C108" s="51" t="s">
        <v>138</v>
      </c>
      <c r="D108" s="50" t="s">
        <v>131</v>
      </c>
      <c r="E108" s="8" t="s">
        <v>290</v>
      </c>
      <c r="F108" s="50" t="s">
        <v>305</v>
      </c>
      <c r="G108" s="51" t="s">
        <v>306</v>
      </c>
      <c r="H108" s="68"/>
      <c r="I108" s="52">
        <v>2</v>
      </c>
      <c r="J108" s="53">
        <v>8</v>
      </c>
      <c r="K108" s="135"/>
    </row>
    <row r="109" spans="1:11" ht="30" x14ac:dyDescent="0.25">
      <c r="A109" s="49">
        <v>108</v>
      </c>
      <c r="B109" s="50" t="s">
        <v>137</v>
      </c>
      <c r="C109" s="51" t="s">
        <v>138</v>
      </c>
      <c r="D109" s="50" t="s">
        <v>131</v>
      </c>
      <c r="E109" s="8" t="s">
        <v>290</v>
      </c>
      <c r="F109" s="50" t="s">
        <v>307</v>
      </c>
      <c r="G109" s="51" t="s">
        <v>308</v>
      </c>
      <c r="H109" s="68" t="s">
        <v>2141</v>
      </c>
      <c r="I109" s="52">
        <v>15</v>
      </c>
      <c r="J109" s="53">
        <v>8</v>
      </c>
      <c r="K109" s="136"/>
    </row>
    <row r="110" spans="1:11" ht="30.75" thickBot="1" x14ac:dyDescent="0.3">
      <c r="A110" s="55">
        <v>109</v>
      </c>
      <c r="B110" s="56" t="s">
        <v>137</v>
      </c>
      <c r="C110" s="57" t="s">
        <v>138</v>
      </c>
      <c r="D110" s="56" t="s">
        <v>131</v>
      </c>
      <c r="E110" s="58" t="s">
        <v>290</v>
      </c>
      <c r="F110" s="56" t="s">
        <v>274</v>
      </c>
      <c r="G110" s="57" t="s">
        <v>309</v>
      </c>
      <c r="H110" s="68" t="s">
        <v>2141</v>
      </c>
      <c r="I110" s="59">
        <v>12</v>
      </c>
      <c r="J110" s="60">
        <v>8</v>
      </c>
      <c r="K110" s="61">
        <f>SUM(I101:I110)</f>
        <v>208</v>
      </c>
    </row>
    <row r="111" spans="1:11" x14ac:dyDescent="0.25">
      <c r="A111" s="62">
        <v>110</v>
      </c>
      <c r="B111" s="63" t="s">
        <v>137</v>
      </c>
      <c r="C111" s="64" t="s">
        <v>138</v>
      </c>
      <c r="D111" s="63" t="s">
        <v>310</v>
      </c>
      <c r="E111" s="65" t="s">
        <v>311</v>
      </c>
      <c r="F111" s="63" t="s">
        <v>169</v>
      </c>
      <c r="G111" s="64" t="s">
        <v>312</v>
      </c>
      <c r="H111" s="72"/>
      <c r="I111" s="66">
        <v>10</v>
      </c>
      <c r="J111" s="67">
        <v>9</v>
      </c>
      <c r="K111" s="134"/>
    </row>
    <row r="112" spans="1:11" x14ac:dyDescent="0.25">
      <c r="A112" s="49">
        <v>111</v>
      </c>
      <c r="B112" s="50" t="s">
        <v>137</v>
      </c>
      <c r="C112" s="51" t="s">
        <v>138</v>
      </c>
      <c r="D112" s="50" t="s">
        <v>310</v>
      </c>
      <c r="E112" s="8" t="s">
        <v>311</v>
      </c>
      <c r="F112" s="50" t="s">
        <v>313</v>
      </c>
      <c r="G112" s="51" t="s">
        <v>314</v>
      </c>
      <c r="H112" s="68"/>
      <c r="I112" s="52">
        <v>17</v>
      </c>
      <c r="J112" s="53">
        <v>9</v>
      </c>
      <c r="K112" s="135"/>
    </row>
    <row r="113" spans="1:11" x14ac:dyDescent="0.25">
      <c r="A113" s="49">
        <v>112</v>
      </c>
      <c r="B113" s="50" t="s">
        <v>137</v>
      </c>
      <c r="C113" s="51" t="s">
        <v>138</v>
      </c>
      <c r="D113" s="50" t="s">
        <v>310</v>
      </c>
      <c r="E113" s="8" t="s">
        <v>311</v>
      </c>
      <c r="F113" s="50" t="s">
        <v>315</v>
      </c>
      <c r="G113" s="51" t="s">
        <v>316</v>
      </c>
      <c r="H113" s="68"/>
      <c r="I113" s="52">
        <v>14</v>
      </c>
      <c r="J113" s="53">
        <v>9</v>
      </c>
      <c r="K113" s="135"/>
    </row>
    <row r="114" spans="1:11" ht="30" x14ac:dyDescent="0.25">
      <c r="A114" s="49">
        <v>113</v>
      </c>
      <c r="B114" s="50" t="s">
        <v>137</v>
      </c>
      <c r="C114" s="51" t="s">
        <v>138</v>
      </c>
      <c r="D114" s="50" t="s">
        <v>310</v>
      </c>
      <c r="E114" s="8" t="s">
        <v>311</v>
      </c>
      <c r="F114" s="50" t="s">
        <v>280</v>
      </c>
      <c r="G114" s="51" t="s">
        <v>317</v>
      </c>
      <c r="H114" s="68" t="s">
        <v>2141</v>
      </c>
      <c r="I114" s="52">
        <v>3</v>
      </c>
      <c r="J114" s="53">
        <v>9</v>
      </c>
      <c r="K114" s="135"/>
    </row>
    <row r="115" spans="1:11" x14ac:dyDescent="0.25">
      <c r="A115" s="49">
        <v>114</v>
      </c>
      <c r="B115" s="50" t="s">
        <v>137</v>
      </c>
      <c r="C115" s="51" t="s">
        <v>138</v>
      </c>
      <c r="D115" s="50" t="s">
        <v>310</v>
      </c>
      <c r="E115" s="8" t="s">
        <v>311</v>
      </c>
      <c r="F115" s="50" t="s">
        <v>318</v>
      </c>
      <c r="G115" s="51" t="s">
        <v>319</v>
      </c>
      <c r="H115" s="68"/>
      <c r="I115" s="52">
        <v>63</v>
      </c>
      <c r="J115" s="53">
        <v>9</v>
      </c>
      <c r="K115" s="135"/>
    </row>
    <row r="116" spans="1:11" x14ac:dyDescent="0.25">
      <c r="A116" s="49">
        <v>115</v>
      </c>
      <c r="B116" s="50" t="s">
        <v>137</v>
      </c>
      <c r="C116" s="51" t="s">
        <v>138</v>
      </c>
      <c r="D116" s="50" t="s">
        <v>310</v>
      </c>
      <c r="E116" s="8" t="s">
        <v>311</v>
      </c>
      <c r="F116" s="50" t="s">
        <v>320</v>
      </c>
      <c r="G116" s="51" t="s">
        <v>321</v>
      </c>
      <c r="H116" s="68"/>
      <c r="I116" s="52">
        <v>37</v>
      </c>
      <c r="J116" s="53">
        <v>9</v>
      </c>
      <c r="K116" s="135"/>
    </row>
    <row r="117" spans="1:11" x14ac:dyDescent="0.25">
      <c r="A117" s="49">
        <v>116</v>
      </c>
      <c r="B117" s="50" t="s">
        <v>137</v>
      </c>
      <c r="C117" s="51" t="s">
        <v>138</v>
      </c>
      <c r="D117" s="50" t="s">
        <v>310</v>
      </c>
      <c r="E117" s="8" t="s">
        <v>311</v>
      </c>
      <c r="F117" s="50" t="s">
        <v>159</v>
      </c>
      <c r="G117" s="51" t="s">
        <v>322</v>
      </c>
      <c r="H117" s="68"/>
      <c r="I117" s="52">
        <v>7</v>
      </c>
      <c r="J117" s="53">
        <v>9</v>
      </c>
      <c r="K117" s="135"/>
    </row>
    <row r="118" spans="1:11" x14ac:dyDescent="0.25">
      <c r="A118" s="49">
        <v>117</v>
      </c>
      <c r="B118" s="50" t="s">
        <v>137</v>
      </c>
      <c r="C118" s="51" t="s">
        <v>138</v>
      </c>
      <c r="D118" s="50" t="s">
        <v>310</v>
      </c>
      <c r="E118" s="8" t="s">
        <v>311</v>
      </c>
      <c r="F118" s="50" t="s">
        <v>233</v>
      </c>
      <c r="G118" s="51" t="s">
        <v>265</v>
      </c>
      <c r="H118" s="68"/>
      <c r="I118" s="52">
        <v>15</v>
      </c>
      <c r="J118" s="53">
        <v>9</v>
      </c>
      <c r="K118" s="135"/>
    </row>
    <row r="119" spans="1:11" x14ac:dyDescent="0.25">
      <c r="A119" s="49">
        <v>118</v>
      </c>
      <c r="B119" s="50" t="s">
        <v>137</v>
      </c>
      <c r="C119" s="51" t="s">
        <v>138</v>
      </c>
      <c r="D119" s="50" t="s">
        <v>310</v>
      </c>
      <c r="E119" s="8" t="s">
        <v>311</v>
      </c>
      <c r="F119" s="50" t="s">
        <v>323</v>
      </c>
      <c r="G119" s="51" t="s">
        <v>324</v>
      </c>
      <c r="H119" s="68"/>
      <c r="I119" s="52">
        <v>22</v>
      </c>
      <c r="J119" s="53">
        <v>9</v>
      </c>
      <c r="K119" s="135"/>
    </row>
    <row r="120" spans="1:11" ht="30" x14ac:dyDescent="0.25">
      <c r="A120" s="49">
        <v>119</v>
      </c>
      <c r="B120" s="50" t="s">
        <v>137</v>
      </c>
      <c r="C120" s="51" t="s">
        <v>138</v>
      </c>
      <c r="D120" s="50" t="s">
        <v>310</v>
      </c>
      <c r="E120" s="8" t="s">
        <v>311</v>
      </c>
      <c r="F120" s="50" t="s">
        <v>325</v>
      </c>
      <c r="G120" s="51" t="s">
        <v>326</v>
      </c>
      <c r="H120" s="68" t="s">
        <v>2141</v>
      </c>
      <c r="I120" s="52">
        <v>20</v>
      </c>
      <c r="J120" s="53">
        <v>9</v>
      </c>
      <c r="K120" s="135"/>
    </row>
    <row r="121" spans="1:11" x14ac:dyDescent="0.25">
      <c r="A121" s="49">
        <v>120</v>
      </c>
      <c r="B121" s="50" t="s">
        <v>137</v>
      </c>
      <c r="C121" s="51" t="s">
        <v>138</v>
      </c>
      <c r="D121" s="50" t="s">
        <v>310</v>
      </c>
      <c r="E121" s="8" t="s">
        <v>311</v>
      </c>
      <c r="F121" s="50" t="s">
        <v>327</v>
      </c>
      <c r="G121" s="51" t="s">
        <v>328</v>
      </c>
      <c r="H121" s="68"/>
      <c r="I121" s="52">
        <v>13</v>
      </c>
      <c r="J121" s="53">
        <v>9</v>
      </c>
      <c r="K121" s="135"/>
    </row>
    <row r="122" spans="1:11" ht="30" x14ac:dyDescent="0.25">
      <c r="A122" s="49">
        <v>121</v>
      </c>
      <c r="B122" s="50" t="s">
        <v>137</v>
      </c>
      <c r="C122" s="51" t="s">
        <v>138</v>
      </c>
      <c r="D122" s="50" t="s">
        <v>310</v>
      </c>
      <c r="E122" s="8" t="s">
        <v>311</v>
      </c>
      <c r="F122" s="50" t="s">
        <v>329</v>
      </c>
      <c r="G122" s="51" t="s">
        <v>330</v>
      </c>
      <c r="H122" s="68" t="s">
        <v>2141</v>
      </c>
      <c r="I122" s="52">
        <v>12</v>
      </c>
      <c r="J122" s="53">
        <v>9</v>
      </c>
      <c r="K122" s="135"/>
    </row>
    <row r="123" spans="1:11" x14ac:dyDescent="0.25">
      <c r="A123" s="49">
        <v>122</v>
      </c>
      <c r="B123" s="50" t="s">
        <v>137</v>
      </c>
      <c r="C123" s="51" t="s">
        <v>138</v>
      </c>
      <c r="D123" s="50" t="s">
        <v>310</v>
      </c>
      <c r="E123" s="8" t="s">
        <v>311</v>
      </c>
      <c r="F123" s="50" t="s">
        <v>331</v>
      </c>
      <c r="G123" s="51" t="s">
        <v>332</v>
      </c>
      <c r="H123" s="68"/>
      <c r="I123" s="52">
        <v>18</v>
      </c>
      <c r="J123" s="53">
        <v>9</v>
      </c>
      <c r="K123" s="135"/>
    </row>
    <row r="124" spans="1:11" x14ac:dyDescent="0.25">
      <c r="A124" s="49">
        <v>123</v>
      </c>
      <c r="B124" s="50" t="s">
        <v>137</v>
      </c>
      <c r="C124" s="51" t="s">
        <v>138</v>
      </c>
      <c r="D124" s="50" t="s">
        <v>310</v>
      </c>
      <c r="E124" s="8" t="s">
        <v>311</v>
      </c>
      <c r="F124" s="50" t="s">
        <v>333</v>
      </c>
      <c r="G124" s="51" t="s">
        <v>334</v>
      </c>
      <c r="H124" s="68"/>
      <c r="I124" s="52">
        <v>39</v>
      </c>
      <c r="J124" s="53">
        <v>9</v>
      </c>
      <c r="K124" s="135"/>
    </row>
    <row r="125" spans="1:11" x14ac:dyDescent="0.25">
      <c r="A125" s="49">
        <v>124</v>
      </c>
      <c r="B125" s="50" t="s">
        <v>137</v>
      </c>
      <c r="C125" s="51" t="s">
        <v>138</v>
      </c>
      <c r="D125" s="50" t="s">
        <v>310</v>
      </c>
      <c r="E125" s="8" t="s">
        <v>311</v>
      </c>
      <c r="F125" s="50" t="s">
        <v>335</v>
      </c>
      <c r="G125" s="51" t="s">
        <v>336</v>
      </c>
      <c r="H125" s="68"/>
      <c r="I125" s="52">
        <v>35</v>
      </c>
      <c r="J125" s="53">
        <v>9</v>
      </c>
      <c r="K125" s="135"/>
    </row>
    <row r="126" spans="1:11" x14ac:dyDescent="0.25">
      <c r="A126" s="49">
        <v>125</v>
      </c>
      <c r="B126" s="50" t="s">
        <v>137</v>
      </c>
      <c r="C126" s="51" t="s">
        <v>138</v>
      </c>
      <c r="D126" s="50" t="s">
        <v>310</v>
      </c>
      <c r="E126" s="8" t="s">
        <v>311</v>
      </c>
      <c r="F126" s="50" t="s">
        <v>337</v>
      </c>
      <c r="G126" s="51" t="s">
        <v>338</v>
      </c>
      <c r="H126" s="68"/>
      <c r="I126" s="52">
        <v>4</v>
      </c>
      <c r="J126" s="53">
        <v>9</v>
      </c>
      <c r="K126" s="135"/>
    </row>
    <row r="127" spans="1:11" x14ac:dyDescent="0.25">
      <c r="A127" s="49">
        <v>126</v>
      </c>
      <c r="B127" s="50" t="s">
        <v>137</v>
      </c>
      <c r="C127" s="51" t="s">
        <v>138</v>
      </c>
      <c r="D127" s="50" t="s">
        <v>310</v>
      </c>
      <c r="E127" s="8" t="s">
        <v>311</v>
      </c>
      <c r="F127" s="50" t="s">
        <v>339</v>
      </c>
      <c r="G127" s="51" t="s">
        <v>340</v>
      </c>
      <c r="H127" s="68"/>
      <c r="I127" s="52">
        <v>16</v>
      </c>
      <c r="J127" s="53">
        <v>9</v>
      </c>
      <c r="K127" s="135"/>
    </row>
    <row r="128" spans="1:11" ht="30" x14ac:dyDescent="0.25">
      <c r="A128" s="49">
        <v>127</v>
      </c>
      <c r="B128" s="50" t="s">
        <v>137</v>
      </c>
      <c r="C128" s="51" t="s">
        <v>138</v>
      </c>
      <c r="D128" s="50" t="s">
        <v>310</v>
      </c>
      <c r="E128" s="8" t="s">
        <v>311</v>
      </c>
      <c r="F128" s="50" t="s">
        <v>123</v>
      </c>
      <c r="G128" s="51" t="s">
        <v>341</v>
      </c>
      <c r="H128" s="68" t="s">
        <v>2141</v>
      </c>
      <c r="I128" s="52">
        <v>4</v>
      </c>
      <c r="J128" s="53">
        <v>9</v>
      </c>
      <c r="K128" s="135"/>
    </row>
    <row r="129" spans="1:11" ht="30" x14ac:dyDescent="0.25">
      <c r="A129" s="49">
        <v>128</v>
      </c>
      <c r="B129" s="50" t="s">
        <v>137</v>
      </c>
      <c r="C129" s="51" t="s">
        <v>138</v>
      </c>
      <c r="D129" s="50" t="s">
        <v>310</v>
      </c>
      <c r="E129" s="8" t="s">
        <v>311</v>
      </c>
      <c r="F129" s="50" t="s">
        <v>342</v>
      </c>
      <c r="G129" s="51" t="s">
        <v>343</v>
      </c>
      <c r="H129" s="68" t="s">
        <v>2141</v>
      </c>
      <c r="I129" s="52">
        <v>4</v>
      </c>
      <c r="J129" s="53">
        <v>9</v>
      </c>
      <c r="K129" s="135"/>
    </row>
    <row r="130" spans="1:11" ht="30" x14ac:dyDescent="0.25">
      <c r="A130" s="49">
        <v>129</v>
      </c>
      <c r="B130" s="50" t="s">
        <v>137</v>
      </c>
      <c r="C130" s="51" t="s">
        <v>138</v>
      </c>
      <c r="D130" s="50" t="s">
        <v>310</v>
      </c>
      <c r="E130" s="8" t="s">
        <v>311</v>
      </c>
      <c r="F130" s="50" t="s">
        <v>344</v>
      </c>
      <c r="G130" s="51" t="s">
        <v>345</v>
      </c>
      <c r="H130" s="68" t="s">
        <v>2141</v>
      </c>
      <c r="I130" s="52">
        <v>15</v>
      </c>
      <c r="J130" s="53">
        <v>9</v>
      </c>
      <c r="K130" s="135"/>
    </row>
    <row r="131" spans="1:11" x14ac:dyDescent="0.25">
      <c r="A131" s="49">
        <v>130</v>
      </c>
      <c r="B131" s="50" t="s">
        <v>137</v>
      </c>
      <c r="C131" s="51" t="s">
        <v>138</v>
      </c>
      <c r="D131" s="50" t="s">
        <v>310</v>
      </c>
      <c r="E131" s="8" t="s">
        <v>311</v>
      </c>
      <c r="F131" s="50" t="s">
        <v>346</v>
      </c>
      <c r="G131" s="51" t="s">
        <v>347</v>
      </c>
      <c r="H131" s="51"/>
      <c r="I131" s="52">
        <v>17</v>
      </c>
      <c r="J131" s="53">
        <v>9</v>
      </c>
      <c r="K131" s="135"/>
    </row>
    <row r="132" spans="1:11" x14ac:dyDescent="0.25">
      <c r="A132" s="49">
        <v>131</v>
      </c>
      <c r="B132" s="50" t="s">
        <v>137</v>
      </c>
      <c r="C132" s="51" t="s">
        <v>138</v>
      </c>
      <c r="D132" s="50" t="s">
        <v>310</v>
      </c>
      <c r="E132" s="8" t="s">
        <v>311</v>
      </c>
      <c r="F132" s="50" t="s">
        <v>348</v>
      </c>
      <c r="G132" s="51" t="s">
        <v>349</v>
      </c>
      <c r="H132" s="51"/>
      <c r="I132" s="52">
        <v>2</v>
      </c>
      <c r="J132" s="53">
        <v>9</v>
      </c>
      <c r="K132" s="136"/>
    </row>
    <row r="133" spans="1:11" ht="15.75" thickBot="1" x14ac:dyDescent="0.3">
      <c r="A133" s="55">
        <v>132</v>
      </c>
      <c r="B133" s="56" t="s">
        <v>137</v>
      </c>
      <c r="C133" s="57" t="s">
        <v>138</v>
      </c>
      <c r="D133" s="56" t="s">
        <v>310</v>
      </c>
      <c r="E133" s="58" t="s">
        <v>311</v>
      </c>
      <c r="F133" s="56" t="s">
        <v>350</v>
      </c>
      <c r="G133" s="57" t="s">
        <v>351</v>
      </c>
      <c r="H133" s="57"/>
      <c r="I133" s="59">
        <v>8</v>
      </c>
      <c r="J133" s="60">
        <v>9</v>
      </c>
      <c r="K133" s="61">
        <f>SUM(I111:I133)</f>
        <v>395</v>
      </c>
    </row>
    <row r="134" spans="1:11" ht="30" x14ac:dyDescent="0.25">
      <c r="A134" s="62">
        <v>133</v>
      </c>
      <c r="B134" s="63" t="s">
        <v>137</v>
      </c>
      <c r="C134" s="64" t="s">
        <v>138</v>
      </c>
      <c r="D134" s="63" t="s">
        <v>87</v>
      </c>
      <c r="E134" s="65" t="s">
        <v>352</v>
      </c>
      <c r="F134" s="63" t="s">
        <v>233</v>
      </c>
      <c r="G134" s="64" t="s">
        <v>353</v>
      </c>
      <c r="H134" s="72" t="s">
        <v>2141</v>
      </c>
      <c r="I134" s="66">
        <v>2</v>
      </c>
      <c r="J134" s="67">
        <v>10</v>
      </c>
      <c r="K134" s="134"/>
    </row>
    <row r="135" spans="1:11" x14ac:dyDescent="0.25">
      <c r="A135" s="49">
        <v>134</v>
      </c>
      <c r="B135" s="50" t="s">
        <v>137</v>
      </c>
      <c r="C135" s="51" t="s">
        <v>138</v>
      </c>
      <c r="D135" s="50" t="s">
        <v>354</v>
      </c>
      <c r="E135" s="8" t="s">
        <v>138</v>
      </c>
      <c r="F135" s="50" t="s">
        <v>355</v>
      </c>
      <c r="G135" s="51" t="s">
        <v>356</v>
      </c>
      <c r="H135" s="68"/>
      <c r="I135" s="52">
        <v>14</v>
      </c>
      <c r="J135" s="53">
        <v>10</v>
      </c>
      <c r="K135" s="135"/>
    </row>
    <row r="136" spans="1:11" x14ac:dyDescent="0.25">
      <c r="A136" s="49">
        <v>135</v>
      </c>
      <c r="B136" s="50" t="s">
        <v>137</v>
      </c>
      <c r="C136" s="51" t="s">
        <v>138</v>
      </c>
      <c r="D136" s="50" t="s">
        <v>354</v>
      </c>
      <c r="E136" s="8" t="s">
        <v>138</v>
      </c>
      <c r="F136" s="50" t="s">
        <v>357</v>
      </c>
      <c r="G136" s="51" t="s">
        <v>358</v>
      </c>
      <c r="H136" s="68"/>
      <c r="I136" s="52">
        <v>3</v>
      </c>
      <c r="J136" s="53">
        <v>10</v>
      </c>
      <c r="K136" s="135"/>
    </row>
    <row r="137" spans="1:11" x14ac:dyDescent="0.25">
      <c r="A137" s="49">
        <v>136</v>
      </c>
      <c r="B137" s="50" t="s">
        <v>137</v>
      </c>
      <c r="C137" s="51" t="s">
        <v>138</v>
      </c>
      <c r="D137" s="50" t="s">
        <v>354</v>
      </c>
      <c r="E137" s="8" t="s">
        <v>138</v>
      </c>
      <c r="F137" s="50" t="s">
        <v>359</v>
      </c>
      <c r="G137" s="51" t="s">
        <v>360</v>
      </c>
      <c r="H137" s="68"/>
      <c r="I137" s="52">
        <v>4</v>
      </c>
      <c r="J137" s="53">
        <v>10</v>
      </c>
      <c r="K137" s="135"/>
    </row>
    <row r="138" spans="1:11" x14ac:dyDescent="0.25">
      <c r="A138" s="49">
        <v>137</v>
      </c>
      <c r="B138" s="50" t="s">
        <v>137</v>
      </c>
      <c r="C138" s="51" t="s">
        <v>138</v>
      </c>
      <c r="D138" s="50" t="s">
        <v>361</v>
      </c>
      <c r="E138" s="8" t="s">
        <v>362</v>
      </c>
      <c r="F138" s="50" t="s">
        <v>252</v>
      </c>
      <c r="G138" s="51" t="s">
        <v>363</v>
      </c>
      <c r="H138" s="68"/>
      <c r="I138" s="52">
        <v>5</v>
      </c>
      <c r="J138" s="53">
        <v>10</v>
      </c>
      <c r="K138" s="135"/>
    </row>
    <row r="139" spans="1:11" ht="30" x14ac:dyDescent="0.25">
      <c r="A139" s="49">
        <v>138</v>
      </c>
      <c r="B139" s="50" t="s">
        <v>137</v>
      </c>
      <c r="C139" s="51" t="s">
        <v>138</v>
      </c>
      <c r="D139" s="50" t="s">
        <v>364</v>
      </c>
      <c r="E139" s="8" t="s">
        <v>365</v>
      </c>
      <c r="F139" s="50" t="s">
        <v>366</v>
      </c>
      <c r="G139" s="51" t="s">
        <v>367</v>
      </c>
      <c r="H139" s="68"/>
      <c r="I139" s="52">
        <v>15</v>
      </c>
      <c r="J139" s="53">
        <v>10</v>
      </c>
      <c r="K139" s="135"/>
    </row>
    <row r="140" spans="1:11" ht="30" x14ac:dyDescent="0.25">
      <c r="A140" s="49">
        <v>139</v>
      </c>
      <c r="B140" s="50" t="s">
        <v>137</v>
      </c>
      <c r="C140" s="51" t="s">
        <v>138</v>
      </c>
      <c r="D140" s="50" t="s">
        <v>364</v>
      </c>
      <c r="E140" s="8" t="s">
        <v>365</v>
      </c>
      <c r="F140" s="50" t="s">
        <v>209</v>
      </c>
      <c r="G140" s="51" t="s">
        <v>279</v>
      </c>
      <c r="H140" s="68"/>
      <c r="I140" s="52">
        <v>6</v>
      </c>
      <c r="J140" s="53">
        <v>10</v>
      </c>
      <c r="K140" s="135"/>
    </row>
    <row r="141" spans="1:11" ht="30" x14ac:dyDescent="0.25">
      <c r="A141" s="49">
        <v>140</v>
      </c>
      <c r="B141" s="50" t="s">
        <v>137</v>
      </c>
      <c r="C141" s="51" t="s">
        <v>138</v>
      </c>
      <c r="D141" s="50" t="s">
        <v>364</v>
      </c>
      <c r="E141" s="8" t="s">
        <v>365</v>
      </c>
      <c r="F141" s="50" t="s">
        <v>301</v>
      </c>
      <c r="G141" s="51" t="s">
        <v>368</v>
      </c>
      <c r="H141" s="68" t="s">
        <v>2141</v>
      </c>
      <c r="I141" s="52">
        <v>15</v>
      </c>
      <c r="J141" s="53">
        <v>10</v>
      </c>
      <c r="K141" s="135"/>
    </row>
    <row r="142" spans="1:11" x14ac:dyDescent="0.25">
      <c r="A142" s="49">
        <v>141</v>
      </c>
      <c r="B142" s="50" t="s">
        <v>137</v>
      </c>
      <c r="C142" s="51" t="s">
        <v>138</v>
      </c>
      <c r="D142" s="50" t="s">
        <v>171</v>
      </c>
      <c r="E142" s="8" t="s">
        <v>369</v>
      </c>
      <c r="F142" s="50" t="s">
        <v>315</v>
      </c>
      <c r="G142" s="51" t="s">
        <v>370</v>
      </c>
      <c r="H142" s="68"/>
      <c r="I142" s="52">
        <v>3</v>
      </c>
      <c r="J142" s="53">
        <v>10</v>
      </c>
      <c r="K142" s="135"/>
    </row>
    <row r="143" spans="1:11" x14ac:dyDescent="0.25">
      <c r="A143" s="49">
        <v>142</v>
      </c>
      <c r="B143" s="50" t="s">
        <v>137</v>
      </c>
      <c r="C143" s="51" t="s">
        <v>138</v>
      </c>
      <c r="D143" s="50" t="s">
        <v>171</v>
      </c>
      <c r="E143" s="8" t="s">
        <v>369</v>
      </c>
      <c r="F143" s="50" t="s">
        <v>371</v>
      </c>
      <c r="G143" s="51" t="s">
        <v>372</v>
      </c>
      <c r="H143" s="68"/>
      <c r="I143" s="52">
        <v>3</v>
      </c>
      <c r="J143" s="53">
        <v>10</v>
      </c>
      <c r="K143" s="135"/>
    </row>
    <row r="144" spans="1:11" x14ac:dyDescent="0.25">
      <c r="A144" s="49">
        <v>143</v>
      </c>
      <c r="B144" s="50" t="s">
        <v>137</v>
      </c>
      <c r="C144" s="51" t="s">
        <v>138</v>
      </c>
      <c r="D144" s="50" t="s">
        <v>171</v>
      </c>
      <c r="E144" s="8" t="s">
        <v>369</v>
      </c>
      <c r="F144" s="50" t="s">
        <v>373</v>
      </c>
      <c r="G144" s="51" t="s">
        <v>374</v>
      </c>
      <c r="H144" s="68"/>
      <c r="I144" s="52">
        <v>3</v>
      </c>
      <c r="J144" s="53">
        <v>10</v>
      </c>
      <c r="K144" s="135"/>
    </row>
    <row r="145" spans="1:11" x14ac:dyDescent="0.25">
      <c r="A145" s="49">
        <v>144</v>
      </c>
      <c r="B145" s="50" t="s">
        <v>137</v>
      </c>
      <c r="C145" s="51" t="s">
        <v>138</v>
      </c>
      <c r="D145" s="50" t="s">
        <v>171</v>
      </c>
      <c r="E145" s="8" t="s">
        <v>369</v>
      </c>
      <c r="F145" s="50" t="s">
        <v>185</v>
      </c>
      <c r="G145" s="51" t="s">
        <v>375</v>
      </c>
      <c r="H145" s="68"/>
      <c r="I145" s="52">
        <v>3</v>
      </c>
      <c r="J145" s="53">
        <v>10</v>
      </c>
      <c r="K145" s="135"/>
    </row>
    <row r="146" spans="1:11" x14ac:dyDescent="0.25">
      <c r="A146" s="49">
        <v>145</v>
      </c>
      <c r="B146" s="50" t="s">
        <v>137</v>
      </c>
      <c r="C146" s="51" t="s">
        <v>138</v>
      </c>
      <c r="D146" s="50" t="s">
        <v>171</v>
      </c>
      <c r="E146" s="8" t="s">
        <v>369</v>
      </c>
      <c r="F146" s="50" t="s">
        <v>327</v>
      </c>
      <c r="G146" s="51" t="s">
        <v>376</v>
      </c>
      <c r="H146" s="68"/>
      <c r="I146" s="52">
        <v>3</v>
      </c>
      <c r="J146" s="53">
        <v>10</v>
      </c>
      <c r="K146" s="135"/>
    </row>
    <row r="147" spans="1:11" x14ac:dyDescent="0.25">
      <c r="A147" s="49">
        <v>146</v>
      </c>
      <c r="B147" s="50" t="s">
        <v>137</v>
      </c>
      <c r="C147" s="51" t="s">
        <v>138</v>
      </c>
      <c r="D147" s="50" t="s">
        <v>171</v>
      </c>
      <c r="E147" s="8" t="s">
        <v>369</v>
      </c>
      <c r="F147" s="50" t="s">
        <v>377</v>
      </c>
      <c r="G147" s="51" t="s">
        <v>378</v>
      </c>
      <c r="H147" s="68"/>
      <c r="I147" s="52">
        <v>3</v>
      </c>
      <c r="J147" s="53">
        <v>10</v>
      </c>
      <c r="K147" s="136"/>
    </row>
    <row r="148" spans="1:11" ht="15.75" thickBot="1" x14ac:dyDescent="0.3">
      <c r="A148" s="55">
        <v>147</v>
      </c>
      <c r="B148" s="56" t="s">
        <v>137</v>
      </c>
      <c r="C148" s="57" t="s">
        <v>138</v>
      </c>
      <c r="D148" s="56" t="s">
        <v>171</v>
      </c>
      <c r="E148" s="58" t="s">
        <v>369</v>
      </c>
      <c r="F148" s="56" t="s">
        <v>379</v>
      </c>
      <c r="G148" s="57" t="s">
        <v>380</v>
      </c>
      <c r="H148" s="71"/>
      <c r="I148" s="59">
        <v>3</v>
      </c>
      <c r="J148" s="60">
        <v>10</v>
      </c>
      <c r="K148" s="61">
        <f>SUM(I134:I148)</f>
        <v>85</v>
      </c>
    </row>
    <row r="149" spans="1:11" ht="30" x14ac:dyDescent="0.25">
      <c r="A149" s="62">
        <v>148</v>
      </c>
      <c r="B149" s="63" t="s">
        <v>137</v>
      </c>
      <c r="C149" s="64" t="s">
        <v>138</v>
      </c>
      <c r="D149" s="63" t="s">
        <v>381</v>
      </c>
      <c r="E149" s="65" t="s">
        <v>382</v>
      </c>
      <c r="F149" s="63" t="s">
        <v>383</v>
      </c>
      <c r="G149" s="64" t="s">
        <v>192</v>
      </c>
      <c r="H149" s="68" t="s">
        <v>2141</v>
      </c>
      <c r="I149" s="66">
        <v>19</v>
      </c>
      <c r="J149" s="67">
        <v>11</v>
      </c>
      <c r="K149" s="134"/>
    </row>
    <row r="150" spans="1:11" ht="30" x14ac:dyDescent="0.25">
      <c r="A150" s="49">
        <v>149</v>
      </c>
      <c r="B150" s="50" t="s">
        <v>137</v>
      </c>
      <c r="C150" s="51" t="s">
        <v>138</v>
      </c>
      <c r="D150" s="50" t="s">
        <v>381</v>
      </c>
      <c r="E150" s="8" t="s">
        <v>382</v>
      </c>
      <c r="F150" s="50" t="s">
        <v>384</v>
      </c>
      <c r="G150" s="51" t="s">
        <v>385</v>
      </c>
      <c r="H150" s="68"/>
      <c r="I150" s="52">
        <v>17</v>
      </c>
      <c r="J150" s="53">
        <v>11</v>
      </c>
      <c r="K150" s="135"/>
    </row>
    <row r="151" spans="1:11" ht="30" x14ac:dyDescent="0.25">
      <c r="A151" s="49">
        <v>150</v>
      </c>
      <c r="B151" s="50" t="s">
        <v>137</v>
      </c>
      <c r="C151" s="51" t="s">
        <v>138</v>
      </c>
      <c r="D151" s="50" t="s">
        <v>381</v>
      </c>
      <c r="E151" s="8" t="s">
        <v>382</v>
      </c>
      <c r="F151" s="50" t="s">
        <v>386</v>
      </c>
      <c r="G151" s="51" t="s">
        <v>387</v>
      </c>
      <c r="H151" s="68" t="s">
        <v>2141</v>
      </c>
      <c r="I151" s="52">
        <v>29</v>
      </c>
      <c r="J151" s="53">
        <v>11</v>
      </c>
      <c r="K151" s="135"/>
    </row>
    <row r="152" spans="1:11" x14ac:dyDescent="0.25">
      <c r="A152" s="49">
        <v>151</v>
      </c>
      <c r="B152" s="50" t="s">
        <v>137</v>
      </c>
      <c r="C152" s="51" t="s">
        <v>138</v>
      </c>
      <c r="D152" s="50" t="s">
        <v>381</v>
      </c>
      <c r="E152" s="8" t="s">
        <v>382</v>
      </c>
      <c r="F152" s="50" t="s">
        <v>388</v>
      </c>
      <c r="G152" s="51" t="s">
        <v>389</v>
      </c>
      <c r="H152" s="68"/>
      <c r="I152" s="52">
        <v>27</v>
      </c>
      <c r="J152" s="53">
        <v>11</v>
      </c>
      <c r="K152" s="135"/>
    </row>
    <row r="153" spans="1:11" x14ac:dyDescent="0.25">
      <c r="A153" s="49">
        <v>152</v>
      </c>
      <c r="B153" s="50" t="s">
        <v>137</v>
      </c>
      <c r="C153" s="51" t="s">
        <v>138</v>
      </c>
      <c r="D153" s="50" t="s">
        <v>381</v>
      </c>
      <c r="E153" s="8" t="s">
        <v>382</v>
      </c>
      <c r="F153" s="50" t="s">
        <v>390</v>
      </c>
      <c r="G153" s="51" t="s">
        <v>391</v>
      </c>
      <c r="H153" s="68"/>
      <c r="I153" s="52">
        <v>29</v>
      </c>
      <c r="J153" s="53">
        <v>11</v>
      </c>
      <c r="K153" s="135"/>
    </row>
    <row r="154" spans="1:11" ht="30" x14ac:dyDescent="0.25">
      <c r="A154" s="49">
        <v>153</v>
      </c>
      <c r="B154" s="50" t="s">
        <v>137</v>
      </c>
      <c r="C154" s="51" t="s">
        <v>138</v>
      </c>
      <c r="D154" s="50" t="s">
        <v>381</v>
      </c>
      <c r="E154" s="8" t="s">
        <v>382</v>
      </c>
      <c r="F154" s="50" t="s">
        <v>392</v>
      </c>
      <c r="G154" s="51" t="s">
        <v>393</v>
      </c>
      <c r="H154" s="68" t="s">
        <v>2141</v>
      </c>
      <c r="I154" s="52">
        <v>33</v>
      </c>
      <c r="J154" s="53">
        <v>11</v>
      </c>
      <c r="K154" s="135"/>
    </row>
    <row r="155" spans="1:11" x14ac:dyDescent="0.25">
      <c r="A155" s="49">
        <v>154</v>
      </c>
      <c r="B155" s="50" t="s">
        <v>137</v>
      </c>
      <c r="C155" s="51" t="s">
        <v>138</v>
      </c>
      <c r="D155" s="50" t="s">
        <v>381</v>
      </c>
      <c r="E155" s="8" t="s">
        <v>382</v>
      </c>
      <c r="F155" s="50" t="s">
        <v>394</v>
      </c>
      <c r="G155" s="51" t="s">
        <v>395</v>
      </c>
      <c r="H155" s="68"/>
      <c r="I155" s="52">
        <v>3</v>
      </c>
      <c r="J155" s="53">
        <v>11</v>
      </c>
      <c r="K155" s="135"/>
    </row>
    <row r="156" spans="1:11" x14ac:dyDescent="0.25">
      <c r="A156" s="49">
        <v>155</v>
      </c>
      <c r="B156" s="50" t="s">
        <v>137</v>
      </c>
      <c r="C156" s="51" t="s">
        <v>138</v>
      </c>
      <c r="D156" s="50" t="s">
        <v>396</v>
      </c>
      <c r="E156" s="8" t="s">
        <v>397</v>
      </c>
      <c r="F156" s="50" t="s">
        <v>155</v>
      </c>
      <c r="G156" s="51" t="s">
        <v>398</v>
      </c>
      <c r="H156" s="68"/>
      <c r="I156" s="52">
        <v>8</v>
      </c>
      <c r="J156" s="53">
        <v>11</v>
      </c>
      <c r="K156" s="135"/>
    </row>
    <row r="157" spans="1:11" ht="30" x14ac:dyDescent="0.25">
      <c r="A157" s="49">
        <v>156</v>
      </c>
      <c r="B157" s="50" t="s">
        <v>137</v>
      </c>
      <c r="C157" s="51" t="s">
        <v>138</v>
      </c>
      <c r="D157" s="50" t="s">
        <v>396</v>
      </c>
      <c r="E157" s="8" t="s">
        <v>397</v>
      </c>
      <c r="F157" s="50" t="s">
        <v>399</v>
      </c>
      <c r="G157" s="51" t="s">
        <v>400</v>
      </c>
      <c r="H157" s="68" t="s">
        <v>2141</v>
      </c>
      <c r="I157" s="52">
        <v>13</v>
      </c>
      <c r="J157" s="53">
        <v>11</v>
      </c>
      <c r="K157" s="135"/>
    </row>
    <row r="158" spans="1:11" ht="30" x14ac:dyDescent="0.25">
      <c r="A158" s="49">
        <v>157</v>
      </c>
      <c r="B158" s="50" t="s">
        <v>137</v>
      </c>
      <c r="C158" s="51" t="s">
        <v>138</v>
      </c>
      <c r="D158" s="50" t="s">
        <v>396</v>
      </c>
      <c r="E158" s="8" t="s">
        <v>397</v>
      </c>
      <c r="F158" s="50" t="s">
        <v>318</v>
      </c>
      <c r="G158" s="51" t="s">
        <v>401</v>
      </c>
      <c r="H158" s="68" t="s">
        <v>2141</v>
      </c>
      <c r="I158" s="52">
        <v>15</v>
      </c>
      <c r="J158" s="53">
        <v>11</v>
      </c>
      <c r="K158" s="135"/>
    </row>
    <row r="159" spans="1:11" x14ac:dyDescent="0.25">
      <c r="A159" s="49">
        <v>158</v>
      </c>
      <c r="B159" s="50" t="s">
        <v>137</v>
      </c>
      <c r="C159" s="51" t="s">
        <v>138</v>
      </c>
      <c r="D159" s="50" t="s">
        <v>396</v>
      </c>
      <c r="E159" s="8" t="s">
        <v>397</v>
      </c>
      <c r="F159" s="50" t="s">
        <v>402</v>
      </c>
      <c r="G159" s="51" t="s">
        <v>403</v>
      </c>
      <c r="H159" s="68"/>
      <c r="I159" s="52">
        <v>18</v>
      </c>
      <c r="J159" s="53">
        <v>11</v>
      </c>
      <c r="K159" s="135"/>
    </row>
    <row r="160" spans="1:11" x14ac:dyDescent="0.25">
      <c r="A160" s="49">
        <v>159</v>
      </c>
      <c r="B160" s="50" t="s">
        <v>137</v>
      </c>
      <c r="C160" s="51" t="s">
        <v>138</v>
      </c>
      <c r="D160" s="50" t="s">
        <v>396</v>
      </c>
      <c r="E160" s="8" t="s">
        <v>397</v>
      </c>
      <c r="F160" s="50" t="s">
        <v>404</v>
      </c>
      <c r="G160" s="51" t="s">
        <v>405</v>
      </c>
      <c r="H160" s="68"/>
      <c r="I160" s="52">
        <v>3</v>
      </c>
      <c r="J160" s="53">
        <v>11</v>
      </c>
      <c r="K160" s="135"/>
    </row>
    <row r="161" spans="1:11" ht="30" x14ac:dyDescent="0.25">
      <c r="A161" s="49">
        <v>160</v>
      </c>
      <c r="B161" s="50" t="s">
        <v>137</v>
      </c>
      <c r="C161" s="51" t="s">
        <v>138</v>
      </c>
      <c r="D161" s="50" t="s">
        <v>396</v>
      </c>
      <c r="E161" s="8" t="s">
        <v>397</v>
      </c>
      <c r="F161" s="50" t="s">
        <v>191</v>
      </c>
      <c r="G161" s="51" t="s">
        <v>406</v>
      </c>
      <c r="H161" s="68" t="s">
        <v>2141</v>
      </c>
      <c r="I161" s="52">
        <v>17</v>
      </c>
      <c r="J161" s="53">
        <v>11</v>
      </c>
      <c r="K161" s="135"/>
    </row>
    <row r="162" spans="1:11" ht="30" x14ac:dyDescent="0.25">
      <c r="A162" s="49">
        <v>161</v>
      </c>
      <c r="B162" s="50" t="s">
        <v>137</v>
      </c>
      <c r="C162" s="51" t="s">
        <v>138</v>
      </c>
      <c r="D162" s="50" t="s">
        <v>396</v>
      </c>
      <c r="E162" s="8" t="s">
        <v>397</v>
      </c>
      <c r="F162" s="50" t="s">
        <v>407</v>
      </c>
      <c r="G162" s="51" t="s">
        <v>408</v>
      </c>
      <c r="H162" s="68" t="s">
        <v>2141</v>
      </c>
      <c r="I162" s="52">
        <v>16</v>
      </c>
      <c r="J162" s="53">
        <v>11</v>
      </c>
      <c r="K162" s="135"/>
    </row>
    <row r="163" spans="1:11" x14ac:dyDescent="0.25">
      <c r="A163" s="49">
        <v>162</v>
      </c>
      <c r="B163" s="50" t="s">
        <v>137</v>
      </c>
      <c r="C163" s="51" t="s">
        <v>138</v>
      </c>
      <c r="D163" s="50" t="s">
        <v>396</v>
      </c>
      <c r="E163" s="8" t="s">
        <v>397</v>
      </c>
      <c r="F163" s="50" t="s">
        <v>409</v>
      </c>
      <c r="G163" s="51" t="s">
        <v>410</v>
      </c>
      <c r="H163" s="68"/>
      <c r="I163" s="52">
        <v>2</v>
      </c>
      <c r="J163" s="53">
        <v>11</v>
      </c>
      <c r="K163" s="135"/>
    </row>
    <row r="164" spans="1:11" ht="30" x14ac:dyDescent="0.25">
      <c r="A164" s="49">
        <v>163</v>
      </c>
      <c r="B164" s="50" t="s">
        <v>137</v>
      </c>
      <c r="C164" s="51" t="s">
        <v>138</v>
      </c>
      <c r="D164" s="50" t="s">
        <v>396</v>
      </c>
      <c r="E164" s="8" t="s">
        <v>397</v>
      </c>
      <c r="F164" s="50" t="s">
        <v>411</v>
      </c>
      <c r="G164" s="51" t="s">
        <v>412</v>
      </c>
      <c r="H164" s="68" t="s">
        <v>2141</v>
      </c>
      <c r="I164" s="52">
        <v>23</v>
      </c>
      <c r="J164" s="53">
        <v>11</v>
      </c>
      <c r="K164" s="135"/>
    </row>
    <row r="165" spans="1:11" x14ac:dyDescent="0.25">
      <c r="A165" s="49">
        <v>164</v>
      </c>
      <c r="B165" s="50" t="s">
        <v>137</v>
      </c>
      <c r="C165" s="51" t="s">
        <v>138</v>
      </c>
      <c r="D165" s="50" t="s">
        <v>396</v>
      </c>
      <c r="E165" s="8" t="s">
        <v>397</v>
      </c>
      <c r="F165" s="50" t="s">
        <v>413</v>
      </c>
      <c r="G165" s="51" t="s">
        <v>414</v>
      </c>
      <c r="H165" s="68"/>
      <c r="I165" s="52">
        <v>3</v>
      </c>
      <c r="J165" s="53">
        <v>11</v>
      </c>
      <c r="K165" s="136"/>
    </row>
    <row r="166" spans="1:11" ht="15.75" thickBot="1" x14ac:dyDescent="0.3">
      <c r="A166" s="55">
        <v>165</v>
      </c>
      <c r="B166" s="56" t="s">
        <v>137</v>
      </c>
      <c r="C166" s="57" t="s">
        <v>138</v>
      </c>
      <c r="D166" s="56" t="s">
        <v>396</v>
      </c>
      <c r="E166" s="58" t="s">
        <v>397</v>
      </c>
      <c r="F166" s="56" t="s">
        <v>415</v>
      </c>
      <c r="G166" s="57" t="s">
        <v>416</v>
      </c>
      <c r="H166" s="57"/>
      <c r="I166" s="59">
        <v>15</v>
      </c>
      <c r="J166" s="60">
        <v>11</v>
      </c>
      <c r="K166" s="61">
        <f>SUM(I149:I166)</f>
        <v>290</v>
      </c>
    </row>
    <row r="167" spans="1:11" x14ac:dyDescent="0.25">
      <c r="A167" s="62">
        <v>166</v>
      </c>
      <c r="B167" s="63" t="s">
        <v>137</v>
      </c>
      <c r="C167" s="64" t="s">
        <v>138</v>
      </c>
      <c r="D167" s="63" t="s">
        <v>417</v>
      </c>
      <c r="E167" s="65" t="s">
        <v>418</v>
      </c>
      <c r="F167" s="63" t="s">
        <v>155</v>
      </c>
      <c r="G167" s="64" t="s">
        <v>419</v>
      </c>
      <c r="H167" s="64"/>
      <c r="I167" s="66">
        <v>27</v>
      </c>
      <c r="J167" s="67">
        <v>12</v>
      </c>
      <c r="K167" s="134"/>
    </row>
    <row r="168" spans="1:11" x14ac:dyDescent="0.25">
      <c r="A168" s="49">
        <v>167</v>
      </c>
      <c r="B168" s="50" t="s">
        <v>137</v>
      </c>
      <c r="C168" s="51" t="s">
        <v>138</v>
      </c>
      <c r="D168" s="50" t="s">
        <v>417</v>
      </c>
      <c r="E168" s="8" t="s">
        <v>418</v>
      </c>
      <c r="F168" s="50" t="s">
        <v>191</v>
      </c>
      <c r="G168" s="51" t="s">
        <v>420</v>
      </c>
      <c r="H168" s="51"/>
      <c r="I168" s="52">
        <v>10</v>
      </c>
      <c r="J168" s="53">
        <v>12</v>
      </c>
      <c r="K168" s="135"/>
    </row>
    <row r="169" spans="1:11" x14ac:dyDescent="0.25">
      <c r="A169" s="49">
        <v>168</v>
      </c>
      <c r="B169" s="50" t="s">
        <v>137</v>
      </c>
      <c r="C169" s="51" t="s">
        <v>138</v>
      </c>
      <c r="D169" s="50" t="s">
        <v>417</v>
      </c>
      <c r="E169" s="8" t="s">
        <v>418</v>
      </c>
      <c r="F169" s="50" t="s">
        <v>421</v>
      </c>
      <c r="G169" s="51" t="s">
        <v>422</v>
      </c>
      <c r="H169" s="51"/>
      <c r="I169" s="52">
        <v>8</v>
      </c>
      <c r="J169" s="53">
        <v>12</v>
      </c>
      <c r="K169" s="135"/>
    </row>
    <row r="170" spans="1:11" x14ac:dyDescent="0.25">
      <c r="A170" s="49">
        <v>169</v>
      </c>
      <c r="B170" s="50" t="s">
        <v>137</v>
      </c>
      <c r="C170" s="51" t="s">
        <v>138</v>
      </c>
      <c r="D170" s="50" t="s">
        <v>417</v>
      </c>
      <c r="E170" s="8" t="s">
        <v>418</v>
      </c>
      <c r="F170" s="50" t="s">
        <v>411</v>
      </c>
      <c r="G170" s="51" t="s">
        <v>423</v>
      </c>
      <c r="H170" s="51"/>
      <c r="I170" s="52">
        <v>45</v>
      </c>
      <c r="J170" s="53">
        <v>12</v>
      </c>
      <c r="K170" s="135"/>
    </row>
    <row r="171" spans="1:11" x14ac:dyDescent="0.25">
      <c r="A171" s="49">
        <v>170</v>
      </c>
      <c r="B171" s="50" t="s">
        <v>137</v>
      </c>
      <c r="C171" s="51" t="s">
        <v>138</v>
      </c>
      <c r="D171" s="50" t="s">
        <v>163</v>
      </c>
      <c r="E171" s="8" t="s">
        <v>424</v>
      </c>
      <c r="F171" s="50" t="s">
        <v>383</v>
      </c>
      <c r="G171" s="51" t="s">
        <v>425</v>
      </c>
      <c r="H171" s="51"/>
      <c r="I171" s="52">
        <v>32</v>
      </c>
      <c r="J171" s="53">
        <v>12</v>
      </c>
      <c r="K171" s="135"/>
    </row>
    <row r="172" spans="1:11" x14ac:dyDescent="0.25">
      <c r="A172" s="49">
        <v>171</v>
      </c>
      <c r="B172" s="50" t="s">
        <v>137</v>
      </c>
      <c r="C172" s="51" t="s">
        <v>138</v>
      </c>
      <c r="D172" s="50" t="s">
        <v>163</v>
      </c>
      <c r="E172" s="8" t="s">
        <v>424</v>
      </c>
      <c r="F172" s="50" t="s">
        <v>426</v>
      </c>
      <c r="G172" s="51" t="s">
        <v>427</v>
      </c>
      <c r="H172" s="51"/>
      <c r="I172" s="52">
        <v>31</v>
      </c>
      <c r="J172" s="53">
        <v>12</v>
      </c>
      <c r="K172" s="135"/>
    </row>
    <row r="173" spans="1:11" x14ac:dyDescent="0.25">
      <c r="A173" s="49">
        <v>172</v>
      </c>
      <c r="B173" s="50" t="s">
        <v>137</v>
      </c>
      <c r="C173" s="51" t="s">
        <v>138</v>
      </c>
      <c r="D173" s="50" t="s">
        <v>428</v>
      </c>
      <c r="E173" s="8" t="s">
        <v>429</v>
      </c>
      <c r="F173" s="50" t="s">
        <v>430</v>
      </c>
      <c r="G173" s="51" t="s">
        <v>431</v>
      </c>
      <c r="H173" s="51"/>
      <c r="I173" s="52">
        <v>9</v>
      </c>
      <c r="J173" s="53">
        <v>12</v>
      </c>
      <c r="K173" s="135"/>
    </row>
    <row r="174" spans="1:11" x14ac:dyDescent="0.25">
      <c r="A174" s="49">
        <v>173</v>
      </c>
      <c r="B174" s="50" t="s">
        <v>137</v>
      </c>
      <c r="C174" s="51" t="s">
        <v>138</v>
      </c>
      <c r="D174" s="50" t="s">
        <v>428</v>
      </c>
      <c r="E174" s="8" t="s">
        <v>429</v>
      </c>
      <c r="F174" s="50" t="s">
        <v>280</v>
      </c>
      <c r="G174" s="51" t="s">
        <v>432</v>
      </c>
      <c r="H174" s="51"/>
      <c r="I174" s="52">
        <v>14</v>
      </c>
      <c r="J174" s="53">
        <v>12</v>
      </c>
      <c r="K174" s="135"/>
    </row>
    <row r="175" spans="1:11" x14ac:dyDescent="0.25">
      <c r="A175" s="49">
        <v>174</v>
      </c>
      <c r="B175" s="50" t="s">
        <v>137</v>
      </c>
      <c r="C175" s="51" t="s">
        <v>138</v>
      </c>
      <c r="D175" s="50" t="s">
        <v>428</v>
      </c>
      <c r="E175" s="8" t="s">
        <v>429</v>
      </c>
      <c r="F175" s="50" t="s">
        <v>409</v>
      </c>
      <c r="G175" s="51" t="s">
        <v>433</v>
      </c>
      <c r="H175" s="51"/>
      <c r="I175" s="52">
        <v>51</v>
      </c>
      <c r="J175" s="53">
        <v>12</v>
      </c>
      <c r="K175" s="136"/>
    </row>
    <row r="176" spans="1:11" ht="15.75" thickBot="1" x14ac:dyDescent="0.3">
      <c r="A176" s="55">
        <v>175</v>
      </c>
      <c r="B176" s="56" t="s">
        <v>137</v>
      </c>
      <c r="C176" s="57" t="s">
        <v>138</v>
      </c>
      <c r="D176" s="56" t="s">
        <v>428</v>
      </c>
      <c r="E176" s="58" t="s">
        <v>429</v>
      </c>
      <c r="F176" s="56" t="s">
        <v>83</v>
      </c>
      <c r="G176" s="57" t="s">
        <v>434</v>
      </c>
      <c r="H176" s="57"/>
      <c r="I176" s="59">
        <v>33</v>
      </c>
      <c r="J176" s="60">
        <v>12</v>
      </c>
      <c r="K176" s="61">
        <f>SUM(I167:I176)</f>
        <v>260</v>
      </c>
    </row>
    <row r="177" spans="1:11" ht="30" x14ac:dyDescent="0.25">
      <c r="A177" s="62">
        <v>176</v>
      </c>
      <c r="B177" s="63" t="s">
        <v>137</v>
      </c>
      <c r="C177" s="64" t="s">
        <v>138</v>
      </c>
      <c r="D177" s="63" t="s">
        <v>435</v>
      </c>
      <c r="E177" s="65" t="s">
        <v>436</v>
      </c>
      <c r="F177" s="63" t="s">
        <v>383</v>
      </c>
      <c r="G177" s="64" t="s">
        <v>437</v>
      </c>
      <c r="H177" s="68" t="s">
        <v>2141</v>
      </c>
      <c r="I177" s="66">
        <v>24</v>
      </c>
      <c r="J177" s="67">
        <v>13</v>
      </c>
      <c r="K177" s="134"/>
    </row>
    <row r="178" spans="1:11" x14ac:dyDescent="0.25">
      <c r="A178" s="49">
        <v>177</v>
      </c>
      <c r="B178" s="50" t="s">
        <v>137</v>
      </c>
      <c r="C178" s="51" t="s">
        <v>138</v>
      </c>
      <c r="D178" s="50" t="s">
        <v>435</v>
      </c>
      <c r="E178" s="8" t="s">
        <v>436</v>
      </c>
      <c r="F178" s="50" t="s">
        <v>438</v>
      </c>
      <c r="G178" s="51" t="s">
        <v>439</v>
      </c>
      <c r="H178" s="51"/>
      <c r="I178" s="52">
        <v>11</v>
      </c>
      <c r="J178" s="53">
        <v>13</v>
      </c>
      <c r="K178" s="135"/>
    </row>
    <row r="179" spans="1:11" x14ac:dyDescent="0.25">
      <c r="A179" s="49">
        <v>178</v>
      </c>
      <c r="B179" s="50" t="s">
        <v>137</v>
      </c>
      <c r="C179" s="51" t="s">
        <v>138</v>
      </c>
      <c r="D179" s="50" t="s">
        <v>435</v>
      </c>
      <c r="E179" s="8" t="s">
        <v>436</v>
      </c>
      <c r="F179" s="50" t="s">
        <v>440</v>
      </c>
      <c r="G179" s="51" t="s">
        <v>441</v>
      </c>
      <c r="H179" s="51"/>
      <c r="I179" s="52">
        <v>16</v>
      </c>
      <c r="J179" s="53">
        <v>13</v>
      </c>
      <c r="K179" s="135"/>
    </row>
    <row r="180" spans="1:11" x14ac:dyDescent="0.25">
      <c r="A180" s="49">
        <v>179</v>
      </c>
      <c r="B180" s="50" t="s">
        <v>137</v>
      </c>
      <c r="C180" s="51" t="s">
        <v>138</v>
      </c>
      <c r="D180" s="50" t="s">
        <v>435</v>
      </c>
      <c r="E180" s="8" t="s">
        <v>436</v>
      </c>
      <c r="F180" s="50" t="s">
        <v>442</v>
      </c>
      <c r="G180" s="51" t="s">
        <v>316</v>
      </c>
      <c r="H180" s="51"/>
      <c r="I180" s="52">
        <v>12</v>
      </c>
      <c r="J180" s="53">
        <v>13</v>
      </c>
      <c r="K180" s="135"/>
    </row>
    <row r="181" spans="1:11" x14ac:dyDescent="0.25">
      <c r="A181" s="49">
        <v>180</v>
      </c>
      <c r="B181" s="50" t="s">
        <v>137</v>
      </c>
      <c r="C181" s="51" t="s">
        <v>138</v>
      </c>
      <c r="D181" s="50" t="s">
        <v>435</v>
      </c>
      <c r="E181" s="8" t="s">
        <v>436</v>
      </c>
      <c r="F181" s="50" t="s">
        <v>443</v>
      </c>
      <c r="G181" s="51" t="s">
        <v>444</v>
      </c>
      <c r="H181" s="51"/>
      <c r="I181" s="52">
        <v>6</v>
      </c>
      <c r="J181" s="53">
        <v>13</v>
      </c>
      <c r="K181" s="135"/>
    </row>
    <row r="182" spans="1:11" x14ac:dyDescent="0.25">
      <c r="A182" s="49">
        <v>181</v>
      </c>
      <c r="B182" s="50" t="s">
        <v>137</v>
      </c>
      <c r="C182" s="51" t="s">
        <v>138</v>
      </c>
      <c r="D182" s="50" t="s">
        <v>435</v>
      </c>
      <c r="E182" s="8" t="s">
        <v>436</v>
      </c>
      <c r="F182" s="50" t="s">
        <v>445</v>
      </c>
      <c r="G182" s="51" t="s">
        <v>446</v>
      </c>
      <c r="H182" s="51"/>
      <c r="I182" s="52">
        <v>6</v>
      </c>
      <c r="J182" s="53">
        <v>13</v>
      </c>
      <c r="K182" s="135"/>
    </row>
    <row r="183" spans="1:11" x14ac:dyDescent="0.25">
      <c r="A183" s="49">
        <v>182</v>
      </c>
      <c r="B183" s="50" t="s">
        <v>137</v>
      </c>
      <c r="C183" s="51" t="s">
        <v>138</v>
      </c>
      <c r="D183" s="50" t="s">
        <v>435</v>
      </c>
      <c r="E183" s="8" t="s">
        <v>436</v>
      </c>
      <c r="F183" s="50" t="s">
        <v>447</v>
      </c>
      <c r="G183" s="51" t="s">
        <v>448</v>
      </c>
      <c r="H183" s="51"/>
      <c r="I183" s="52">
        <v>13</v>
      </c>
      <c r="J183" s="53">
        <v>13</v>
      </c>
      <c r="K183" s="135"/>
    </row>
    <row r="184" spans="1:11" x14ac:dyDescent="0.25">
      <c r="A184" s="49">
        <v>183</v>
      </c>
      <c r="B184" s="50" t="s">
        <v>137</v>
      </c>
      <c r="C184" s="51" t="s">
        <v>138</v>
      </c>
      <c r="D184" s="50" t="s">
        <v>435</v>
      </c>
      <c r="E184" s="8" t="s">
        <v>436</v>
      </c>
      <c r="F184" s="50" t="s">
        <v>449</v>
      </c>
      <c r="G184" s="51" t="s">
        <v>450</v>
      </c>
      <c r="H184" s="51"/>
      <c r="I184" s="52">
        <v>18</v>
      </c>
      <c r="J184" s="53">
        <v>13</v>
      </c>
      <c r="K184" s="135"/>
    </row>
    <row r="185" spans="1:11" x14ac:dyDescent="0.25">
      <c r="A185" s="49">
        <v>184</v>
      </c>
      <c r="B185" s="50" t="s">
        <v>137</v>
      </c>
      <c r="C185" s="51" t="s">
        <v>138</v>
      </c>
      <c r="D185" s="50" t="s">
        <v>435</v>
      </c>
      <c r="E185" s="8" t="s">
        <v>436</v>
      </c>
      <c r="F185" s="50" t="s">
        <v>254</v>
      </c>
      <c r="G185" s="51" t="s">
        <v>451</v>
      </c>
      <c r="H185" s="51"/>
      <c r="I185" s="52">
        <v>18</v>
      </c>
      <c r="J185" s="53">
        <v>13</v>
      </c>
      <c r="K185" s="135"/>
    </row>
    <row r="186" spans="1:11" x14ac:dyDescent="0.25">
      <c r="A186" s="49">
        <v>185</v>
      </c>
      <c r="B186" s="50" t="s">
        <v>137</v>
      </c>
      <c r="C186" s="51" t="s">
        <v>138</v>
      </c>
      <c r="D186" s="50" t="s">
        <v>435</v>
      </c>
      <c r="E186" s="8" t="s">
        <v>436</v>
      </c>
      <c r="F186" s="50" t="s">
        <v>452</v>
      </c>
      <c r="G186" s="51" t="s">
        <v>453</v>
      </c>
      <c r="H186" s="51"/>
      <c r="I186" s="52">
        <v>28</v>
      </c>
      <c r="J186" s="53">
        <v>13</v>
      </c>
      <c r="K186" s="135"/>
    </row>
    <row r="187" spans="1:11" x14ac:dyDescent="0.25">
      <c r="A187" s="49">
        <v>186</v>
      </c>
      <c r="B187" s="50" t="s">
        <v>137</v>
      </c>
      <c r="C187" s="51" t="s">
        <v>138</v>
      </c>
      <c r="D187" s="50" t="s">
        <v>435</v>
      </c>
      <c r="E187" s="8" t="s">
        <v>436</v>
      </c>
      <c r="F187" s="50" t="s">
        <v>454</v>
      </c>
      <c r="G187" s="51" t="s">
        <v>455</v>
      </c>
      <c r="H187" s="51"/>
      <c r="I187" s="52">
        <v>12</v>
      </c>
      <c r="J187" s="53">
        <v>13</v>
      </c>
      <c r="K187" s="135"/>
    </row>
    <row r="188" spans="1:11" x14ac:dyDescent="0.25">
      <c r="A188" s="49">
        <v>187</v>
      </c>
      <c r="B188" s="50" t="s">
        <v>137</v>
      </c>
      <c r="C188" s="51" t="s">
        <v>138</v>
      </c>
      <c r="D188" s="50" t="s">
        <v>435</v>
      </c>
      <c r="E188" s="8" t="s">
        <v>436</v>
      </c>
      <c r="F188" s="50" t="s">
        <v>456</v>
      </c>
      <c r="G188" s="51" t="s">
        <v>186</v>
      </c>
      <c r="H188" s="51"/>
      <c r="I188" s="52">
        <v>19</v>
      </c>
      <c r="J188" s="53">
        <v>13</v>
      </c>
      <c r="K188" s="135"/>
    </row>
    <row r="189" spans="1:11" x14ac:dyDescent="0.25">
      <c r="A189" s="49">
        <v>188</v>
      </c>
      <c r="B189" s="50" t="s">
        <v>137</v>
      </c>
      <c r="C189" s="51" t="s">
        <v>138</v>
      </c>
      <c r="D189" s="50" t="s">
        <v>435</v>
      </c>
      <c r="E189" s="8" t="s">
        <v>436</v>
      </c>
      <c r="F189" s="50" t="s">
        <v>457</v>
      </c>
      <c r="G189" s="51" t="s">
        <v>458</v>
      </c>
      <c r="H189" s="51"/>
      <c r="I189" s="52">
        <v>6</v>
      </c>
      <c r="J189" s="53">
        <v>13</v>
      </c>
      <c r="K189" s="135"/>
    </row>
    <row r="190" spans="1:11" x14ac:dyDescent="0.25">
      <c r="A190" s="49">
        <v>189</v>
      </c>
      <c r="B190" s="50" t="s">
        <v>137</v>
      </c>
      <c r="C190" s="51" t="s">
        <v>138</v>
      </c>
      <c r="D190" s="50" t="s">
        <v>435</v>
      </c>
      <c r="E190" s="8" t="s">
        <v>436</v>
      </c>
      <c r="F190" s="50" t="s">
        <v>459</v>
      </c>
      <c r="G190" s="51" t="s">
        <v>460</v>
      </c>
      <c r="H190" s="51"/>
      <c r="I190" s="52">
        <v>11</v>
      </c>
      <c r="J190" s="53">
        <v>13</v>
      </c>
      <c r="K190" s="135"/>
    </row>
    <row r="191" spans="1:11" x14ac:dyDescent="0.25">
      <c r="A191" s="49">
        <v>190</v>
      </c>
      <c r="B191" s="50" t="s">
        <v>137</v>
      </c>
      <c r="C191" s="51" t="s">
        <v>138</v>
      </c>
      <c r="D191" s="50" t="s">
        <v>435</v>
      </c>
      <c r="E191" s="8" t="s">
        <v>436</v>
      </c>
      <c r="F191" s="50" t="s">
        <v>461</v>
      </c>
      <c r="G191" s="51" t="s">
        <v>462</v>
      </c>
      <c r="H191" s="51"/>
      <c r="I191" s="52">
        <v>27</v>
      </c>
      <c r="J191" s="53">
        <v>13</v>
      </c>
      <c r="K191" s="135"/>
    </row>
    <row r="192" spans="1:11" x14ac:dyDescent="0.25">
      <c r="A192" s="49">
        <v>191</v>
      </c>
      <c r="B192" s="50" t="s">
        <v>137</v>
      </c>
      <c r="C192" s="51" t="s">
        <v>138</v>
      </c>
      <c r="D192" s="50" t="s">
        <v>435</v>
      </c>
      <c r="E192" s="8" t="s">
        <v>436</v>
      </c>
      <c r="F192" s="50" t="s">
        <v>463</v>
      </c>
      <c r="G192" s="51" t="s">
        <v>464</v>
      </c>
      <c r="H192" s="51"/>
      <c r="I192" s="52">
        <v>6</v>
      </c>
      <c r="J192" s="53">
        <v>13</v>
      </c>
      <c r="K192" s="135"/>
    </row>
    <row r="193" spans="1:11" x14ac:dyDescent="0.25">
      <c r="A193" s="49">
        <v>192</v>
      </c>
      <c r="B193" s="50" t="s">
        <v>137</v>
      </c>
      <c r="C193" s="51" t="s">
        <v>138</v>
      </c>
      <c r="D193" s="50" t="s">
        <v>435</v>
      </c>
      <c r="E193" s="8" t="s">
        <v>436</v>
      </c>
      <c r="F193" s="50" t="s">
        <v>465</v>
      </c>
      <c r="G193" s="51" t="s">
        <v>466</v>
      </c>
      <c r="H193" s="51"/>
      <c r="I193" s="52">
        <v>1</v>
      </c>
      <c r="J193" s="53">
        <v>13</v>
      </c>
      <c r="K193" s="135"/>
    </row>
    <row r="194" spans="1:11" x14ac:dyDescent="0.25">
      <c r="A194" s="49">
        <v>193</v>
      </c>
      <c r="B194" s="50" t="s">
        <v>137</v>
      </c>
      <c r="C194" s="51" t="s">
        <v>138</v>
      </c>
      <c r="D194" s="50" t="s">
        <v>435</v>
      </c>
      <c r="E194" s="8" t="s">
        <v>436</v>
      </c>
      <c r="F194" s="50" t="s">
        <v>467</v>
      </c>
      <c r="G194" s="51" t="s">
        <v>468</v>
      </c>
      <c r="H194" s="51"/>
      <c r="I194" s="52">
        <v>13</v>
      </c>
      <c r="J194" s="53">
        <v>13</v>
      </c>
      <c r="K194" s="135"/>
    </row>
    <row r="195" spans="1:11" x14ac:dyDescent="0.25">
      <c r="A195" s="49">
        <v>194</v>
      </c>
      <c r="B195" s="50" t="s">
        <v>137</v>
      </c>
      <c r="C195" s="51" t="s">
        <v>138</v>
      </c>
      <c r="D195" s="50" t="s">
        <v>435</v>
      </c>
      <c r="E195" s="8" t="s">
        <v>436</v>
      </c>
      <c r="F195" s="50" t="s">
        <v>469</v>
      </c>
      <c r="G195" s="51" t="s">
        <v>470</v>
      </c>
      <c r="H195" s="51"/>
      <c r="I195" s="52">
        <v>5</v>
      </c>
      <c r="J195" s="53">
        <v>13</v>
      </c>
      <c r="K195" s="135"/>
    </row>
    <row r="196" spans="1:11" x14ac:dyDescent="0.25">
      <c r="A196" s="49">
        <v>195</v>
      </c>
      <c r="B196" s="50" t="s">
        <v>137</v>
      </c>
      <c r="C196" s="51" t="s">
        <v>138</v>
      </c>
      <c r="D196" s="50" t="s">
        <v>435</v>
      </c>
      <c r="E196" s="8" t="s">
        <v>436</v>
      </c>
      <c r="F196" s="50" t="s">
        <v>471</v>
      </c>
      <c r="G196" s="51" t="s">
        <v>472</v>
      </c>
      <c r="H196" s="51"/>
      <c r="I196" s="52">
        <v>4</v>
      </c>
      <c r="J196" s="53">
        <v>13</v>
      </c>
      <c r="K196" s="135"/>
    </row>
    <row r="197" spans="1:11" x14ac:dyDescent="0.25">
      <c r="A197" s="49">
        <v>196</v>
      </c>
      <c r="B197" s="50" t="s">
        <v>137</v>
      </c>
      <c r="C197" s="51" t="s">
        <v>138</v>
      </c>
      <c r="D197" s="50" t="s">
        <v>435</v>
      </c>
      <c r="E197" s="8" t="s">
        <v>436</v>
      </c>
      <c r="F197" s="50" t="s">
        <v>473</v>
      </c>
      <c r="G197" s="51" t="s">
        <v>474</v>
      </c>
      <c r="H197" s="51"/>
      <c r="I197" s="52">
        <v>5</v>
      </c>
      <c r="J197" s="53">
        <v>13</v>
      </c>
      <c r="K197" s="135"/>
    </row>
    <row r="198" spans="1:11" x14ac:dyDescent="0.25">
      <c r="A198" s="49">
        <v>197</v>
      </c>
      <c r="B198" s="50" t="s">
        <v>137</v>
      </c>
      <c r="C198" s="51" t="s">
        <v>138</v>
      </c>
      <c r="D198" s="50" t="s">
        <v>435</v>
      </c>
      <c r="E198" s="8" t="s">
        <v>436</v>
      </c>
      <c r="F198" s="50" t="s">
        <v>475</v>
      </c>
      <c r="G198" s="51" t="s">
        <v>476</v>
      </c>
      <c r="H198" s="51"/>
      <c r="I198" s="52">
        <v>15</v>
      </c>
      <c r="J198" s="53">
        <v>13</v>
      </c>
      <c r="K198" s="135"/>
    </row>
    <row r="199" spans="1:11" x14ac:dyDescent="0.25">
      <c r="A199" s="49">
        <v>198</v>
      </c>
      <c r="B199" s="50" t="s">
        <v>137</v>
      </c>
      <c r="C199" s="51" t="s">
        <v>138</v>
      </c>
      <c r="D199" s="50" t="s">
        <v>435</v>
      </c>
      <c r="E199" s="8" t="s">
        <v>436</v>
      </c>
      <c r="F199" s="50" t="s">
        <v>477</v>
      </c>
      <c r="G199" s="51" t="s">
        <v>478</v>
      </c>
      <c r="H199" s="51"/>
      <c r="I199" s="52">
        <v>6</v>
      </c>
      <c r="J199" s="53">
        <v>13</v>
      </c>
      <c r="K199" s="135"/>
    </row>
    <row r="200" spans="1:11" x14ac:dyDescent="0.25">
      <c r="A200" s="49">
        <v>199</v>
      </c>
      <c r="B200" s="50" t="s">
        <v>137</v>
      </c>
      <c r="C200" s="51" t="s">
        <v>138</v>
      </c>
      <c r="D200" s="50" t="s">
        <v>435</v>
      </c>
      <c r="E200" s="8" t="s">
        <v>436</v>
      </c>
      <c r="F200" s="50" t="s">
        <v>479</v>
      </c>
      <c r="G200" s="51" t="s">
        <v>480</v>
      </c>
      <c r="H200" s="51"/>
      <c r="I200" s="52">
        <v>8</v>
      </c>
      <c r="J200" s="53">
        <v>13</v>
      </c>
      <c r="K200" s="135"/>
    </row>
    <row r="201" spans="1:11" x14ac:dyDescent="0.25">
      <c r="A201" s="49">
        <v>200</v>
      </c>
      <c r="B201" s="50" t="s">
        <v>137</v>
      </c>
      <c r="C201" s="51" t="s">
        <v>138</v>
      </c>
      <c r="D201" s="50" t="s">
        <v>435</v>
      </c>
      <c r="E201" s="8" t="s">
        <v>436</v>
      </c>
      <c r="F201" s="50" t="s">
        <v>481</v>
      </c>
      <c r="G201" s="51" t="s">
        <v>482</v>
      </c>
      <c r="H201" s="51"/>
      <c r="I201" s="52">
        <v>2</v>
      </c>
      <c r="J201" s="53">
        <v>13</v>
      </c>
      <c r="K201" s="135"/>
    </row>
    <row r="202" spans="1:11" x14ac:dyDescent="0.25">
      <c r="A202" s="49">
        <v>201</v>
      </c>
      <c r="B202" s="50" t="s">
        <v>137</v>
      </c>
      <c r="C202" s="51" t="s">
        <v>138</v>
      </c>
      <c r="D202" s="50" t="s">
        <v>435</v>
      </c>
      <c r="E202" s="8" t="s">
        <v>436</v>
      </c>
      <c r="F202" s="50" t="s">
        <v>483</v>
      </c>
      <c r="G202" s="51" t="s">
        <v>484</v>
      </c>
      <c r="H202" s="51"/>
      <c r="I202" s="52">
        <v>3</v>
      </c>
      <c r="J202" s="53">
        <v>13</v>
      </c>
      <c r="K202" s="135"/>
    </row>
    <row r="203" spans="1:11" x14ac:dyDescent="0.25">
      <c r="A203" s="49">
        <v>202</v>
      </c>
      <c r="B203" s="50" t="s">
        <v>137</v>
      </c>
      <c r="C203" s="51" t="s">
        <v>138</v>
      </c>
      <c r="D203" s="50" t="s">
        <v>435</v>
      </c>
      <c r="E203" s="8" t="s">
        <v>436</v>
      </c>
      <c r="F203" s="50" t="s">
        <v>485</v>
      </c>
      <c r="G203" s="51" t="s">
        <v>247</v>
      </c>
      <c r="H203" s="51"/>
      <c r="I203" s="52">
        <v>28</v>
      </c>
      <c r="J203" s="53">
        <v>13</v>
      </c>
      <c r="K203" s="135"/>
    </row>
    <row r="204" spans="1:11" x14ac:dyDescent="0.25">
      <c r="A204" s="49">
        <v>203</v>
      </c>
      <c r="B204" s="50" t="s">
        <v>137</v>
      </c>
      <c r="C204" s="51" t="s">
        <v>138</v>
      </c>
      <c r="D204" s="50" t="s">
        <v>435</v>
      </c>
      <c r="E204" s="8" t="s">
        <v>436</v>
      </c>
      <c r="F204" s="50" t="s">
        <v>486</v>
      </c>
      <c r="G204" s="51" t="s">
        <v>487</v>
      </c>
      <c r="H204" s="51"/>
      <c r="I204" s="52">
        <v>10</v>
      </c>
      <c r="J204" s="53">
        <v>13</v>
      </c>
      <c r="K204" s="135"/>
    </row>
    <row r="205" spans="1:11" x14ac:dyDescent="0.25">
      <c r="A205" s="49">
        <v>204</v>
      </c>
      <c r="B205" s="50" t="s">
        <v>137</v>
      </c>
      <c r="C205" s="51" t="s">
        <v>138</v>
      </c>
      <c r="D205" s="50" t="s">
        <v>435</v>
      </c>
      <c r="E205" s="8" t="s">
        <v>436</v>
      </c>
      <c r="F205" s="50" t="s">
        <v>488</v>
      </c>
      <c r="G205" s="51" t="s">
        <v>489</v>
      </c>
      <c r="H205" s="51"/>
      <c r="I205" s="52">
        <v>11</v>
      </c>
      <c r="J205" s="53">
        <v>13</v>
      </c>
      <c r="K205" s="135"/>
    </row>
    <row r="206" spans="1:11" x14ac:dyDescent="0.25">
      <c r="A206" s="49">
        <v>205</v>
      </c>
      <c r="B206" s="50" t="s">
        <v>137</v>
      </c>
      <c r="C206" s="51" t="s">
        <v>138</v>
      </c>
      <c r="D206" s="50" t="s">
        <v>435</v>
      </c>
      <c r="E206" s="8" t="s">
        <v>436</v>
      </c>
      <c r="F206" s="50" t="s">
        <v>490</v>
      </c>
      <c r="G206" s="51" t="s">
        <v>491</v>
      </c>
      <c r="H206" s="51"/>
      <c r="I206" s="52">
        <v>3</v>
      </c>
      <c r="J206" s="53">
        <v>13</v>
      </c>
      <c r="K206" s="136"/>
    </row>
    <row r="207" spans="1:11" ht="15.75" thickBot="1" x14ac:dyDescent="0.3">
      <c r="A207" s="55">
        <v>206</v>
      </c>
      <c r="B207" s="56" t="s">
        <v>137</v>
      </c>
      <c r="C207" s="57" t="s">
        <v>138</v>
      </c>
      <c r="D207" s="56" t="s">
        <v>435</v>
      </c>
      <c r="E207" s="58" t="s">
        <v>436</v>
      </c>
      <c r="F207" s="56" t="s">
        <v>492</v>
      </c>
      <c r="G207" s="57" t="s">
        <v>493</v>
      </c>
      <c r="H207" s="57"/>
      <c r="I207" s="59">
        <v>13</v>
      </c>
      <c r="J207" s="60">
        <v>13</v>
      </c>
      <c r="K207" s="61">
        <f>SUM(I177:I207)</f>
        <v>360</v>
      </c>
    </row>
    <row r="208" spans="1:11" ht="30" x14ac:dyDescent="0.25">
      <c r="A208" s="62">
        <v>207</v>
      </c>
      <c r="B208" s="63" t="s">
        <v>137</v>
      </c>
      <c r="C208" s="64" t="s">
        <v>138</v>
      </c>
      <c r="D208" s="63" t="s">
        <v>494</v>
      </c>
      <c r="E208" s="65" t="s">
        <v>495</v>
      </c>
      <c r="F208" s="63" t="s">
        <v>496</v>
      </c>
      <c r="G208" s="64" t="s">
        <v>497</v>
      </c>
      <c r="H208" s="64"/>
      <c r="I208" s="66">
        <v>29</v>
      </c>
      <c r="J208" s="67">
        <v>14</v>
      </c>
      <c r="K208" s="134"/>
    </row>
    <row r="209" spans="1:11" ht="30" x14ac:dyDescent="0.25">
      <c r="A209" s="49">
        <v>208</v>
      </c>
      <c r="B209" s="50" t="s">
        <v>137</v>
      </c>
      <c r="C209" s="51" t="s">
        <v>138</v>
      </c>
      <c r="D209" s="50" t="s">
        <v>494</v>
      </c>
      <c r="E209" s="8" t="s">
        <v>495</v>
      </c>
      <c r="F209" s="50" t="s">
        <v>498</v>
      </c>
      <c r="G209" s="51" t="s">
        <v>499</v>
      </c>
      <c r="H209" s="51"/>
      <c r="I209" s="52">
        <v>29</v>
      </c>
      <c r="J209" s="53">
        <v>14</v>
      </c>
      <c r="K209" s="135"/>
    </row>
    <row r="210" spans="1:11" ht="30" x14ac:dyDescent="0.25">
      <c r="A210" s="49">
        <v>209</v>
      </c>
      <c r="B210" s="50" t="s">
        <v>137</v>
      </c>
      <c r="C210" s="51" t="s">
        <v>138</v>
      </c>
      <c r="D210" s="50" t="s">
        <v>494</v>
      </c>
      <c r="E210" s="8" t="s">
        <v>495</v>
      </c>
      <c r="F210" s="50" t="s">
        <v>500</v>
      </c>
      <c r="G210" s="51" t="s">
        <v>501</v>
      </c>
      <c r="H210" s="51"/>
      <c r="I210" s="52">
        <v>7</v>
      </c>
      <c r="J210" s="53">
        <v>14</v>
      </c>
      <c r="K210" s="135"/>
    </row>
    <row r="211" spans="1:11" ht="30" x14ac:dyDescent="0.25">
      <c r="A211" s="49">
        <v>210</v>
      </c>
      <c r="B211" s="50" t="s">
        <v>137</v>
      </c>
      <c r="C211" s="51" t="s">
        <v>138</v>
      </c>
      <c r="D211" s="50" t="s">
        <v>494</v>
      </c>
      <c r="E211" s="8" t="s">
        <v>495</v>
      </c>
      <c r="F211" s="50" t="s">
        <v>502</v>
      </c>
      <c r="G211" s="51" t="s">
        <v>503</v>
      </c>
      <c r="H211" s="51"/>
      <c r="I211" s="52">
        <v>12</v>
      </c>
      <c r="J211" s="53">
        <v>14</v>
      </c>
      <c r="K211" s="135"/>
    </row>
    <row r="212" spans="1:11" ht="30" x14ac:dyDescent="0.25">
      <c r="A212" s="49">
        <v>211</v>
      </c>
      <c r="B212" s="50" t="s">
        <v>137</v>
      </c>
      <c r="C212" s="51" t="s">
        <v>138</v>
      </c>
      <c r="D212" s="50" t="s">
        <v>494</v>
      </c>
      <c r="E212" s="8" t="s">
        <v>495</v>
      </c>
      <c r="F212" s="50" t="s">
        <v>504</v>
      </c>
      <c r="G212" s="51" t="s">
        <v>505</v>
      </c>
      <c r="H212" s="51"/>
      <c r="I212" s="52">
        <v>30</v>
      </c>
      <c r="J212" s="53">
        <v>14</v>
      </c>
      <c r="K212" s="135"/>
    </row>
    <row r="213" spans="1:11" ht="30" x14ac:dyDescent="0.25">
      <c r="A213" s="49">
        <v>212</v>
      </c>
      <c r="B213" s="50" t="s">
        <v>137</v>
      </c>
      <c r="C213" s="51" t="s">
        <v>138</v>
      </c>
      <c r="D213" s="50" t="s">
        <v>494</v>
      </c>
      <c r="E213" s="8" t="s">
        <v>495</v>
      </c>
      <c r="F213" s="50" t="s">
        <v>506</v>
      </c>
      <c r="G213" s="51" t="s">
        <v>507</v>
      </c>
      <c r="H213" s="51"/>
      <c r="I213" s="52">
        <v>6</v>
      </c>
      <c r="J213" s="53">
        <v>14</v>
      </c>
      <c r="K213" s="135"/>
    </row>
    <row r="214" spans="1:11" ht="30" x14ac:dyDescent="0.25">
      <c r="A214" s="49">
        <v>213</v>
      </c>
      <c r="B214" s="50" t="s">
        <v>137</v>
      </c>
      <c r="C214" s="51" t="s">
        <v>138</v>
      </c>
      <c r="D214" s="50" t="s">
        <v>494</v>
      </c>
      <c r="E214" s="8" t="s">
        <v>495</v>
      </c>
      <c r="F214" s="50" t="s">
        <v>508</v>
      </c>
      <c r="G214" s="51" t="s">
        <v>509</v>
      </c>
      <c r="H214" s="51"/>
      <c r="I214" s="52">
        <v>35</v>
      </c>
      <c r="J214" s="53">
        <v>14</v>
      </c>
      <c r="K214" s="135"/>
    </row>
    <row r="215" spans="1:11" ht="30" x14ac:dyDescent="0.25">
      <c r="A215" s="49">
        <v>214</v>
      </c>
      <c r="B215" s="50" t="s">
        <v>137</v>
      </c>
      <c r="C215" s="51" t="s">
        <v>138</v>
      </c>
      <c r="D215" s="50" t="s">
        <v>494</v>
      </c>
      <c r="E215" s="8" t="s">
        <v>495</v>
      </c>
      <c r="F215" s="50" t="s">
        <v>443</v>
      </c>
      <c r="G215" s="51" t="s">
        <v>510</v>
      </c>
      <c r="H215" s="51"/>
      <c r="I215" s="52">
        <v>1</v>
      </c>
      <c r="J215" s="53">
        <v>14</v>
      </c>
      <c r="K215" s="135"/>
    </row>
    <row r="216" spans="1:11" ht="30" x14ac:dyDescent="0.25">
      <c r="A216" s="49">
        <v>215</v>
      </c>
      <c r="B216" s="50" t="s">
        <v>137</v>
      </c>
      <c r="C216" s="51" t="s">
        <v>138</v>
      </c>
      <c r="D216" s="50" t="s">
        <v>494</v>
      </c>
      <c r="E216" s="8" t="s">
        <v>495</v>
      </c>
      <c r="F216" s="50" t="s">
        <v>511</v>
      </c>
      <c r="G216" s="51" t="s">
        <v>512</v>
      </c>
      <c r="H216" s="51"/>
      <c r="I216" s="52">
        <v>1</v>
      </c>
      <c r="J216" s="53">
        <v>14</v>
      </c>
      <c r="K216" s="135"/>
    </row>
    <row r="217" spans="1:11" ht="30" x14ac:dyDescent="0.25">
      <c r="A217" s="49">
        <v>216</v>
      </c>
      <c r="B217" s="50" t="s">
        <v>137</v>
      </c>
      <c r="C217" s="51" t="s">
        <v>138</v>
      </c>
      <c r="D217" s="50" t="s">
        <v>494</v>
      </c>
      <c r="E217" s="8" t="s">
        <v>495</v>
      </c>
      <c r="F217" s="50" t="s">
        <v>513</v>
      </c>
      <c r="G217" s="51" t="s">
        <v>514</v>
      </c>
      <c r="H217" s="51"/>
      <c r="I217" s="52">
        <v>40</v>
      </c>
      <c r="J217" s="53">
        <v>14</v>
      </c>
      <c r="K217" s="135"/>
    </row>
    <row r="218" spans="1:11" ht="30" x14ac:dyDescent="0.25">
      <c r="A218" s="49">
        <v>217</v>
      </c>
      <c r="B218" s="50" t="s">
        <v>137</v>
      </c>
      <c r="C218" s="51" t="s">
        <v>138</v>
      </c>
      <c r="D218" s="50" t="s">
        <v>494</v>
      </c>
      <c r="E218" s="8" t="s">
        <v>495</v>
      </c>
      <c r="F218" s="50" t="s">
        <v>515</v>
      </c>
      <c r="G218" s="51" t="s">
        <v>516</v>
      </c>
      <c r="H218" s="51"/>
      <c r="I218" s="52">
        <v>6</v>
      </c>
      <c r="J218" s="53">
        <v>14</v>
      </c>
      <c r="K218" s="135"/>
    </row>
    <row r="219" spans="1:11" ht="30" x14ac:dyDescent="0.25">
      <c r="A219" s="49">
        <v>218</v>
      </c>
      <c r="B219" s="50" t="s">
        <v>137</v>
      </c>
      <c r="C219" s="51" t="s">
        <v>138</v>
      </c>
      <c r="D219" s="50" t="s">
        <v>494</v>
      </c>
      <c r="E219" s="8" t="s">
        <v>495</v>
      </c>
      <c r="F219" s="50" t="s">
        <v>517</v>
      </c>
      <c r="G219" s="51" t="s">
        <v>518</v>
      </c>
      <c r="H219" s="51"/>
      <c r="I219" s="52">
        <v>20</v>
      </c>
      <c r="J219" s="53">
        <v>14</v>
      </c>
      <c r="K219" s="135"/>
    </row>
    <row r="220" spans="1:11" ht="30" x14ac:dyDescent="0.25">
      <c r="A220" s="49">
        <v>219</v>
      </c>
      <c r="B220" s="50" t="s">
        <v>137</v>
      </c>
      <c r="C220" s="51" t="s">
        <v>138</v>
      </c>
      <c r="D220" s="50" t="s">
        <v>494</v>
      </c>
      <c r="E220" s="8" t="s">
        <v>495</v>
      </c>
      <c r="F220" s="50" t="s">
        <v>426</v>
      </c>
      <c r="G220" s="51" t="s">
        <v>519</v>
      </c>
      <c r="H220" s="51"/>
      <c r="I220" s="52">
        <v>23</v>
      </c>
      <c r="J220" s="53">
        <v>14</v>
      </c>
      <c r="K220" s="135"/>
    </row>
    <row r="221" spans="1:11" ht="30" x14ac:dyDescent="0.25">
      <c r="A221" s="49">
        <v>220</v>
      </c>
      <c r="B221" s="50" t="s">
        <v>137</v>
      </c>
      <c r="C221" s="51" t="s">
        <v>138</v>
      </c>
      <c r="D221" s="50" t="s">
        <v>494</v>
      </c>
      <c r="E221" s="8" t="s">
        <v>495</v>
      </c>
      <c r="F221" s="50" t="s">
        <v>520</v>
      </c>
      <c r="G221" s="51" t="s">
        <v>521</v>
      </c>
      <c r="H221" s="51"/>
      <c r="I221" s="52">
        <v>19</v>
      </c>
      <c r="J221" s="53">
        <v>14</v>
      </c>
      <c r="K221" s="135"/>
    </row>
    <row r="222" spans="1:11" ht="30" x14ac:dyDescent="0.25">
      <c r="A222" s="49">
        <v>221</v>
      </c>
      <c r="B222" s="50" t="s">
        <v>137</v>
      </c>
      <c r="C222" s="51" t="s">
        <v>138</v>
      </c>
      <c r="D222" s="50" t="s">
        <v>494</v>
      </c>
      <c r="E222" s="8" t="s">
        <v>495</v>
      </c>
      <c r="F222" s="50" t="s">
        <v>522</v>
      </c>
      <c r="G222" s="51" t="s">
        <v>523</v>
      </c>
      <c r="H222" s="51"/>
      <c r="I222" s="52">
        <v>13</v>
      </c>
      <c r="J222" s="53">
        <v>14</v>
      </c>
      <c r="K222" s="136"/>
    </row>
    <row r="223" spans="1:11" ht="30.75" thickBot="1" x14ac:dyDescent="0.3">
      <c r="A223" s="55">
        <v>222</v>
      </c>
      <c r="B223" s="56" t="s">
        <v>137</v>
      </c>
      <c r="C223" s="57" t="s">
        <v>138</v>
      </c>
      <c r="D223" s="56" t="s">
        <v>494</v>
      </c>
      <c r="E223" s="58" t="s">
        <v>495</v>
      </c>
      <c r="F223" s="56" t="s">
        <v>524</v>
      </c>
      <c r="G223" s="57" t="s">
        <v>525</v>
      </c>
      <c r="H223" s="57"/>
      <c r="I223" s="59">
        <v>38</v>
      </c>
      <c r="J223" s="60">
        <v>14</v>
      </c>
      <c r="K223" s="61">
        <f>SUM(I208:I223)</f>
        <v>309</v>
      </c>
    </row>
    <row r="224" spans="1:11" x14ac:dyDescent="0.25">
      <c r="A224" s="62">
        <v>223</v>
      </c>
      <c r="B224" s="63" t="s">
        <v>137</v>
      </c>
      <c r="C224" s="64" t="s">
        <v>138</v>
      </c>
      <c r="D224" s="63" t="s">
        <v>526</v>
      </c>
      <c r="E224" s="65" t="s">
        <v>527</v>
      </c>
      <c r="F224" s="63" t="s">
        <v>528</v>
      </c>
      <c r="G224" s="64" t="s">
        <v>529</v>
      </c>
      <c r="H224" s="64"/>
      <c r="I224" s="66">
        <v>4</v>
      </c>
      <c r="J224" s="67">
        <v>15</v>
      </c>
      <c r="K224" s="134"/>
    </row>
    <row r="225" spans="1:11" x14ac:dyDescent="0.25">
      <c r="A225" s="49">
        <v>224</v>
      </c>
      <c r="B225" s="50" t="s">
        <v>137</v>
      </c>
      <c r="C225" s="51" t="s">
        <v>138</v>
      </c>
      <c r="D225" s="50" t="s">
        <v>526</v>
      </c>
      <c r="E225" s="8" t="s">
        <v>527</v>
      </c>
      <c r="F225" s="50" t="s">
        <v>530</v>
      </c>
      <c r="G225" s="51" t="s">
        <v>531</v>
      </c>
      <c r="H225" s="51"/>
      <c r="I225" s="52">
        <v>17</v>
      </c>
      <c r="J225" s="53">
        <v>15</v>
      </c>
      <c r="K225" s="135"/>
    </row>
    <row r="226" spans="1:11" x14ac:dyDescent="0.25">
      <c r="A226" s="49">
        <v>225</v>
      </c>
      <c r="B226" s="50" t="s">
        <v>137</v>
      </c>
      <c r="C226" s="51" t="s">
        <v>138</v>
      </c>
      <c r="D226" s="50" t="s">
        <v>526</v>
      </c>
      <c r="E226" s="8" t="s">
        <v>527</v>
      </c>
      <c r="F226" s="50" t="s">
        <v>532</v>
      </c>
      <c r="G226" s="51" t="s">
        <v>533</v>
      </c>
      <c r="H226" s="51"/>
      <c r="I226" s="52">
        <v>22</v>
      </c>
      <c r="J226" s="53">
        <v>15</v>
      </c>
      <c r="K226" s="135"/>
    </row>
    <row r="227" spans="1:11" x14ac:dyDescent="0.25">
      <c r="A227" s="49">
        <v>226</v>
      </c>
      <c r="B227" s="50" t="s">
        <v>137</v>
      </c>
      <c r="C227" s="51" t="s">
        <v>138</v>
      </c>
      <c r="D227" s="50" t="s">
        <v>526</v>
      </c>
      <c r="E227" s="8" t="s">
        <v>527</v>
      </c>
      <c r="F227" s="50" t="s">
        <v>534</v>
      </c>
      <c r="G227" s="51" t="s">
        <v>535</v>
      </c>
      <c r="H227" s="51"/>
      <c r="I227" s="52">
        <v>9</v>
      </c>
      <c r="J227" s="53">
        <v>15</v>
      </c>
      <c r="K227" s="135"/>
    </row>
    <row r="228" spans="1:11" x14ac:dyDescent="0.25">
      <c r="A228" s="49">
        <v>227</v>
      </c>
      <c r="B228" s="50" t="s">
        <v>137</v>
      </c>
      <c r="C228" s="51" t="s">
        <v>138</v>
      </c>
      <c r="D228" s="50" t="s">
        <v>526</v>
      </c>
      <c r="E228" s="8" t="s">
        <v>527</v>
      </c>
      <c r="F228" s="50" t="s">
        <v>536</v>
      </c>
      <c r="G228" s="51" t="s">
        <v>537</v>
      </c>
      <c r="H228" s="51"/>
      <c r="I228" s="52">
        <v>13</v>
      </c>
      <c r="J228" s="53">
        <v>15</v>
      </c>
      <c r="K228" s="135"/>
    </row>
    <row r="229" spans="1:11" x14ac:dyDescent="0.25">
      <c r="A229" s="49">
        <v>228</v>
      </c>
      <c r="B229" s="50" t="s">
        <v>137</v>
      </c>
      <c r="C229" s="51" t="s">
        <v>138</v>
      </c>
      <c r="D229" s="50" t="s">
        <v>526</v>
      </c>
      <c r="E229" s="8" t="s">
        <v>527</v>
      </c>
      <c r="F229" s="50" t="s">
        <v>119</v>
      </c>
      <c r="G229" s="51" t="s">
        <v>538</v>
      </c>
      <c r="H229" s="51"/>
      <c r="I229" s="52">
        <v>4</v>
      </c>
      <c r="J229" s="53">
        <v>15</v>
      </c>
      <c r="K229" s="135"/>
    </row>
    <row r="230" spans="1:11" x14ac:dyDescent="0.25">
      <c r="A230" s="49">
        <v>229</v>
      </c>
      <c r="B230" s="50" t="s">
        <v>137</v>
      </c>
      <c r="C230" s="51" t="s">
        <v>138</v>
      </c>
      <c r="D230" s="50" t="s">
        <v>526</v>
      </c>
      <c r="E230" s="8" t="s">
        <v>527</v>
      </c>
      <c r="F230" s="50" t="s">
        <v>539</v>
      </c>
      <c r="G230" s="51" t="s">
        <v>540</v>
      </c>
      <c r="H230" s="51"/>
      <c r="I230" s="52">
        <v>18</v>
      </c>
      <c r="J230" s="53">
        <v>15</v>
      </c>
      <c r="K230" s="135"/>
    </row>
    <row r="231" spans="1:11" x14ac:dyDescent="0.25">
      <c r="A231" s="49">
        <v>230</v>
      </c>
      <c r="B231" s="50" t="s">
        <v>137</v>
      </c>
      <c r="C231" s="51" t="s">
        <v>138</v>
      </c>
      <c r="D231" s="50" t="s">
        <v>526</v>
      </c>
      <c r="E231" s="8" t="s">
        <v>527</v>
      </c>
      <c r="F231" s="50" t="s">
        <v>320</v>
      </c>
      <c r="G231" s="51" t="s">
        <v>541</v>
      </c>
      <c r="H231" s="51"/>
      <c r="I231" s="52">
        <v>36</v>
      </c>
      <c r="J231" s="53">
        <v>15</v>
      </c>
      <c r="K231" s="135"/>
    </row>
    <row r="232" spans="1:11" x14ac:dyDescent="0.25">
      <c r="A232" s="49">
        <v>231</v>
      </c>
      <c r="B232" s="50" t="s">
        <v>137</v>
      </c>
      <c r="C232" s="51" t="s">
        <v>138</v>
      </c>
      <c r="D232" s="50" t="s">
        <v>526</v>
      </c>
      <c r="E232" s="8" t="s">
        <v>527</v>
      </c>
      <c r="F232" s="50" t="s">
        <v>542</v>
      </c>
      <c r="G232" s="51" t="s">
        <v>543</v>
      </c>
      <c r="H232" s="51"/>
      <c r="I232" s="52">
        <v>8</v>
      </c>
      <c r="J232" s="53">
        <v>15</v>
      </c>
      <c r="K232" s="136"/>
    </row>
    <row r="233" spans="1:11" ht="15.75" thickBot="1" x14ac:dyDescent="0.3">
      <c r="A233" s="55">
        <v>232</v>
      </c>
      <c r="B233" s="56" t="s">
        <v>137</v>
      </c>
      <c r="C233" s="57" t="s">
        <v>138</v>
      </c>
      <c r="D233" s="56" t="s">
        <v>526</v>
      </c>
      <c r="E233" s="58" t="s">
        <v>527</v>
      </c>
      <c r="F233" s="56" t="s">
        <v>544</v>
      </c>
      <c r="G233" s="57" t="s">
        <v>545</v>
      </c>
      <c r="H233" s="57"/>
      <c r="I233" s="59">
        <v>35</v>
      </c>
      <c r="J233" s="60">
        <v>15</v>
      </c>
      <c r="K233" s="61">
        <f>SUM(I224:I233)</f>
        <v>166</v>
      </c>
    </row>
    <row r="234" spans="1:11" ht="30" x14ac:dyDescent="0.25">
      <c r="A234" s="62">
        <v>233</v>
      </c>
      <c r="B234" s="63" t="s">
        <v>546</v>
      </c>
      <c r="C234" s="64" t="s">
        <v>547</v>
      </c>
      <c r="D234" s="63" t="s">
        <v>548</v>
      </c>
      <c r="E234" s="65" t="s">
        <v>549</v>
      </c>
      <c r="F234" s="63" t="s">
        <v>550</v>
      </c>
      <c r="G234" s="64" t="s">
        <v>551</v>
      </c>
      <c r="H234" s="64"/>
      <c r="I234" s="66">
        <v>2</v>
      </c>
      <c r="J234" s="67">
        <v>16</v>
      </c>
      <c r="K234" s="134"/>
    </row>
    <row r="235" spans="1:11" ht="30" x14ac:dyDescent="0.25">
      <c r="A235" s="49">
        <v>234</v>
      </c>
      <c r="B235" s="50" t="s">
        <v>546</v>
      </c>
      <c r="C235" s="51" t="s">
        <v>547</v>
      </c>
      <c r="D235" s="50" t="s">
        <v>552</v>
      </c>
      <c r="E235" s="8" t="s">
        <v>553</v>
      </c>
      <c r="F235" s="50" t="s">
        <v>260</v>
      </c>
      <c r="G235" s="51" t="s">
        <v>554</v>
      </c>
      <c r="H235" s="51"/>
      <c r="I235" s="52">
        <v>21</v>
      </c>
      <c r="J235" s="53">
        <v>16</v>
      </c>
      <c r="K235" s="135"/>
    </row>
    <row r="236" spans="1:11" ht="30" x14ac:dyDescent="0.25">
      <c r="A236" s="49">
        <v>235</v>
      </c>
      <c r="B236" s="50" t="s">
        <v>546</v>
      </c>
      <c r="C236" s="51" t="s">
        <v>547</v>
      </c>
      <c r="D236" s="50" t="s">
        <v>435</v>
      </c>
      <c r="E236" s="8" t="s">
        <v>555</v>
      </c>
      <c r="F236" s="50" t="s">
        <v>556</v>
      </c>
      <c r="G236" s="51" t="s">
        <v>557</v>
      </c>
      <c r="H236" s="51"/>
      <c r="I236" s="52">
        <v>10</v>
      </c>
      <c r="J236" s="53">
        <v>16</v>
      </c>
      <c r="K236" s="135"/>
    </row>
    <row r="237" spans="1:11" ht="30" x14ac:dyDescent="0.25">
      <c r="A237" s="49">
        <v>236</v>
      </c>
      <c r="B237" s="50" t="s">
        <v>546</v>
      </c>
      <c r="C237" s="51" t="s">
        <v>547</v>
      </c>
      <c r="D237" s="50" t="s">
        <v>435</v>
      </c>
      <c r="E237" s="8" t="s">
        <v>555</v>
      </c>
      <c r="F237" s="50" t="s">
        <v>558</v>
      </c>
      <c r="G237" s="51" t="s">
        <v>559</v>
      </c>
      <c r="H237" s="51"/>
      <c r="I237" s="52">
        <v>9</v>
      </c>
      <c r="J237" s="53">
        <v>16</v>
      </c>
      <c r="K237" s="135"/>
    </row>
    <row r="238" spans="1:11" ht="30" x14ac:dyDescent="0.25">
      <c r="A238" s="49">
        <v>237</v>
      </c>
      <c r="B238" s="50" t="s">
        <v>546</v>
      </c>
      <c r="C238" s="51" t="s">
        <v>547</v>
      </c>
      <c r="D238" s="50" t="s">
        <v>435</v>
      </c>
      <c r="E238" s="8" t="s">
        <v>555</v>
      </c>
      <c r="F238" s="50" t="s">
        <v>165</v>
      </c>
      <c r="G238" s="51" t="s">
        <v>560</v>
      </c>
      <c r="H238" s="51"/>
      <c r="I238" s="52">
        <v>15</v>
      </c>
      <c r="J238" s="53">
        <v>16</v>
      </c>
      <c r="K238" s="135"/>
    </row>
    <row r="239" spans="1:11" ht="30" x14ac:dyDescent="0.25">
      <c r="A239" s="49">
        <v>238</v>
      </c>
      <c r="B239" s="50" t="s">
        <v>546</v>
      </c>
      <c r="C239" s="51" t="s">
        <v>547</v>
      </c>
      <c r="D239" s="50" t="s">
        <v>435</v>
      </c>
      <c r="E239" s="8" t="s">
        <v>555</v>
      </c>
      <c r="F239" s="50" t="s">
        <v>550</v>
      </c>
      <c r="G239" s="51" t="s">
        <v>561</v>
      </c>
      <c r="H239" s="51"/>
      <c r="I239" s="52">
        <v>10</v>
      </c>
      <c r="J239" s="53">
        <v>16</v>
      </c>
      <c r="K239" s="135"/>
    </row>
    <row r="240" spans="1:11" ht="30" x14ac:dyDescent="0.25">
      <c r="A240" s="49">
        <v>239</v>
      </c>
      <c r="B240" s="50" t="s">
        <v>546</v>
      </c>
      <c r="C240" s="51" t="s">
        <v>547</v>
      </c>
      <c r="D240" s="50" t="s">
        <v>435</v>
      </c>
      <c r="E240" s="8" t="s">
        <v>555</v>
      </c>
      <c r="F240" s="50" t="s">
        <v>562</v>
      </c>
      <c r="G240" s="51" t="s">
        <v>563</v>
      </c>
      <c r="H240" s="51"/>
      <c r="I240" s="52">
        <v>31</v>
      </c>
      <c r="J240" s="53">
        <v>16</v>
      </c>
      <c r="K240" s="135"/>
    </row>
    <row r="241" spans="1:11" ht="30" x14ac:dyDescent="0.25">
      <c r="A241" s="49">
        <v>240</v>
      </c>
      <c r="B241" s="50" t="s">
        <v>546</v>
      </c>
      <c r="C241" s="51" t="s">
        <v>547</v>
      </c>
      <c r="D241" s="50" t="s">
        <v>435</v>
      </c>
      <c r="E241" s="8" t="s">
        <v>555</v>
      </c>
      <c r="F241" s="50" t="s">
        <v>564</v>
      </c>
      <c r="G241" s="51" t="s">
        <v>565</v>
      </c>
      <c r="H241" s="51"/>
      <c r="I241" s="52">
        <v>4</v>
      </c>
      <c r="J241" s="53">
        <v>16</v>
      </c>
      <c r="K241" s="135"/>
    </row>
    <row r="242" spans="1:11" ht="30" x14ac:dyDescent="0.25">
      <c r="A242" s="49">
        <v>241</v>
      </c>
      <c r="B242" s="50" t="s">
        <v>546</v>
      </c>
      <c r="C242" s="51" t="s">
        <v>547</v>
      </c>
      <c r="D242" s="50" t="s">
        <v>396</v>
      </c>
      <c r="E242" s="8" t="s">
        <v>566</v>
      </c>
      <c r="F242" s="50" t="s">
        <v>567</v>
      </c>
      <c r="G242" s="51" t="s">
        <v>568</v>
      </c>
      <c r="H242" s="51"/>
      <c r="I242" s="52">
        <v>28</v>
      </c>
      <c r="J242" s="53">
        <v>16</v>
      </c>
      <c r="K242" s="135"/>
    </row>
    <row r="243" spans="1:11" ht="30" x14ac:dyDescent="0.25">
      <c r="A243" s="49">
        <v>242</v>
      </c>
      <c r="B243" s="50" t="s">
        <v>546</v>
      </c>
      <c r="C243" s="51" t="s">
        <v>547</v>
      </c>
      <c r="D243" s="50" t="s">
        <v>396</v>
      </c>
      <c r="E243" s="8" t="s">
        <v>566</v>
      </c>
      <c r="F243" s="50" t="s">
        <v>348</v>
      </c>
      <c r="G243" s="51" t="s">
        <v>569</v>
      </c>
      <c r="H243" s="51"/>
      <c r="I243" s="52">
        <v>18</v>
      </c>
      <c r="J243" s="53">
        <v>16</v>
      </c>
      <c r="K243" s="135"/>
    </row>
    <row r="244" spans="1:11" ht="30" x14ac:dyDescent="0.25">
      <c r="A244" s="49">
        <v>243</v>
      </c>
      <c r="B244" s="50" t="s">
        <v>546</v>
      </c>
      <c r="C244" s="51" t="s">
        <v>547</v>
      </c>
      <c r="D244" s="50" t="s">
        <v>396</v>
      </c>
      <c r="E244" s="8" t="s">
        <v>566</v>
      </c>
      <c r="F244" s="50" t="s">
        <v>371</v>
      </c>
      <c r="G244" s="51" t="s">
        <v>570</v>
      </c>
      <c r="H244" s="51"/>
      <c r="I244" s="52">
        <v>1</v>
      </c>
      <c r="J244" s="53">
        <v>16</v>
      </c>
      <c r="K244" s="136"/>
    </row>
    <row r="245" spans="1:11" ht="30.75" thickBot="1" x14ac:dyDescent="0.3">
      <c r="A245" s="55">
        <v>244</v>
      </c>
      <c r="B245" s="56" t="s">
        <v>546</v>
      </c>
      <c r="C245" s="57" t="s">
        <v>547</v>
      </c>
      <c r="D245" s="56" t="s">
        <v>396</v>
      </c>
      <c r="E245" s="58" t="s">
        <v>566</v>
      </c>
      <c r="F245" s="56" t="s">
        <v>571</v>
      </c>
      <c r="G245" s="57" t="s">
        <v>572</v>
      </c>
      <c r="H245" s="57"/>
      <c r="I245" s="59">
        <v>8</v>
      </c>
      <c r="J245" s="60">
        <v>16</v>
      </c>
      <c r="K245" s="61">
        <f>SUM(I234:I245)</f>
        <v>157</v>
      </c>
    </row>
    <row r="246" spans="1:11" ht="30" x14ac:dyDescent="0.25">
      <c r="A246" s="62">
        <v>245</v>
      </c>
      <c r="B246" s="63" t="s">
        <v>546</v>
      </c>
      <c r="C246" s="64" t="s">
        <v>547</v>
      </c>
      <c r="D246" s="63" t="s">
        <v>573</v>
      </c>
      <c r="E246" s="65" t="s">
        <v>190</v>
      </c>
      <c r="F246" s="63" t="s">
        <v>209</v>
      </c>
      <c r="G246" s="64" t="s">
        <v>574</v>
      </c>
      <c r="H246" s="64"/>
      <c r="I246" s="66">
        <v>53</v>
      </c>
      <c r="J246" s="67">
        <v>17</v>
      </c>
      <c r="K246" s="134"/>
    </row>
    <row r="247" spans="1:11" ht="30" x14ac:dyDescent="0.25">
      <c r="A247" s="49">
        <v>246</v>
      </c>
      <c r="B247" s="50" t="s">
        <v>546</v>
      </c>
      <c r="C247" s="51" t="s">
        <v>547</v>
      </c>
      <c r="D247" s="50" t="s">
        <v>573</v>
      </c>
      <c r="E247" s="8" t="s">
        <v>190</v>
      </c>
      <c r="F247" s="50" t="s">
        <v>383</v>
      </c>
      <c r="G247" s="51" t="s">
        <v>575</v>
      </c>
      <c r="H247" s="51"/>
      <c r="I247" s="52">
        <v>21</v>
      </c>
      <c r="J247" s="53">
        <v>17</v>
      </c>
      <c r="K247" s="135"/>
    </row>
    <row r="248" spans="1:11" ht="30" x14ac:dyDescent="0.25">
      <c r="A248" s="49">
        <v>247</v>
      </c>
      <c r="B248" s="50" t="s">
        <v>546</v>
      </c>
      <c r="C248" s="51" t="s">
        <v>547</v>
      </c>
      <c r="D248" s="50" t="s">
        <v>573</v>
      </c>
      <c r="E248" s="8" t="s">
        <v>190</v>
      </c>
      <c r="F248" s="50" t="s">
        <v>212</v>
      </c>
      <c r="G248" s="51" t="s">
        <v>576</v>
      </c>
      <c r="H248" s="51"/>
      <c r="I248" s="52">
        <v>26</v>
      </c>
      <c r="J248" s="53">
        <v>17</v>
      </c>
      <c r="K248" s="135"/>
    </row>
    <row r="249" spans="1:11" ht="30" x14ac:dyDescent="0.25">
      <c r="A249" s="49">
        <v>248</v>
      </c>
      <c r="B249" s="50" t="s">
        <v>546</v>
      </c>
      <c r="C249" s="51" t="s">
        <v>547</v>
      </c>
      <c r="D249" s="50" t="s">
        <v>573</v>
      </c>
      <c r="E249" s="8" t="s">
        <v>190</v>
      </c>
      <c r="F249" s="50" t="s">
        <v>379</v>
      </c>
      <c r="G249" s="51" t="s">
        <v>577</v>
      </c>
      <c r="H249" s="51"/>
      <c r="I249" s="52">
        <v>30</v>
      </c>
      <c r="J249" s="53">
        <v>17</v>
      </c>
      <c r="K249" s="135"/>
    </row>
    <row r="250" spans="1:11" ht="30" x14ac:dyDescent="0.25">
      <c r="A250" s="49">
        <v>249</v>
      </c>
      <c r="B250" s="50" t="s">
        <v>546</v>
      </c>
      <c r="C250" s="51" t="s">
        <v>547</v>
      </c>
      <c r="D250" s="73" t="s">
        <v>573</v>
      </c>
      <c r="E250" s="8" t="s">
        <v>190</v>
      </c>
      <c r="F250" s="50" t="s">
        <v>578</v>
      </c>
      <c r="G250" s="51" t="s">
        <v>579</v>
      </c>
      <c r="H250" s="51"/>
      <c r="I250" s="52">
        <v>5</v>
      </c>
      <c r="J250" s="53">
        <v>17</v>
      </c>
      <c r="K250" s="135"/>
    </row>
    <row r="251" spans="1:11" ht="30" x14ac:dyDescent="0.25">
      <c r="A251" s="49">
        <v>250</v>
      </c>
      <c r="B251" s="50" t="s">
        <v>546</v>
      </c>
      <c r="C251" s="51" t="s">
        <v>547</v>
      </c>
      <c r="D251" s="50" t="s">
        <v>573</v>
      </c>
      <c r="E251" s="8" t="s">
        <v>190</v>
      </c>
      <c r="F251" s="50" t="s">
        <v>580</v>
      </c>
      <c r="G251" s="51" t="s">
        <v>581</v>
      </c>
      <c r="H251" s="51"/>
      <c r="I251" s="52">
        <v>10</v>
      </c>
      <c r="J251" s="53">
        <v>17</v>
      </c>
      <c r="K251" s="135"/>
    </row>
    <row r="252" spans="1:11" ht="30" x14ac:dyDescent="0.25">
      <c r="A252" s="49">
        <v>251</v>
      </c>
      <c r="B252" s="50" t="s">
        <v>546</v>
      </c>
      <c r="C252" s="51" t="s">
        <v>547</v>
      </c>
      <c r="D252" s="50" t="s">
        <v>573</v>
      </c>
      <c r="E252" s="8" t="s">
        <v>190</v>
      </c>
      <c r="F252" s="50" t="s">
        <v>582</v>
      </c>
      <c r="G252" s="51" t="s">
        <v>583</v>
      </c>
      <c r="H252" s="51"/>
      <c r="I252" s="52">
        <v>31</v>
      </c>
      <c r="J252" s="53">
        <v>17</v>
      </c>
      <c r="K252" s="135"/>
    </row>
    <row r="253" spans="1:11" ht="30" x14ac:dyDescent="0.25">
      <c r="A253" s="49">
        <v>252</v>
      </c>
      <c r="B253" s="50" t="s">
        <v>546</v>
      </c>
      <c r="C253" s="51" t="s">
        <v>547</v>
      </c>
      <c r="D253" s="73" t="s">
        <v>573</v>
      </c>
      <c r="E253" s="8" t="s">
        <v>190</v>
      </c>
      <c r="F253" s="50" t="s">
        <v>584</v>
      </c>
      <c r="G253" s="51" t="s">
        <v>585</v>
      </c>
      <c r="H253" s="51"/>
      <c r="I253" s="52">
        <v>40</v>
      </c>
      <c r="J253" s="53">
        <v>17</v>
      </c>
      <c r="K253" s="135"/>
    </row>
    <row r="254" spans="1:11" ht="30" x14ac:dyDescent="0.25">
      <c r="A254" s="49">
        <v>253</v>
      </c>
      <c r="B254" s="50" t="s">
        <v>546</v>
      </c>
      <c r="C254" s="51" t="s">
        <v>547</v>
      </c>
      <c r="D254" s="73" t="s">
        <v>573</v>
      </c>
      <c r="E254" s="8" t="s">
        <v>190</v>
      </c>
      <c r="F254" s="50" t="s">
        <v>586</v>
      </c>
      <c r="G254" s="51" t="s">
        <v>587</v>
      </c>
      <c r="H254" s="51"/>
      <c r="I254" s="52">
        <v>3</v>
      </c>
      <c r="J254" s="53">
        <v>17</v>
      </c>
      <c r="K254" s="135"/>
    </row>
    <row r="255" spans="1:11" ht="30" x14ac:dyDescent="0.25">
      <c r="A255" s="49">
        <v>254</v>
      </c>
      <c r="B255" s="50" t="s">
        <v>546</v>
      </c>
      <c r="C255" s="51" t="s">
        <v>547</v>
      </c>
      <c r="D255" s="50" t="s">
        <v>573</v>
      </c>
      <c r="E255" s="8" t="s">
        <v>190</v>
      </c>
      <c r="F255" s="50" t="s">
        <v>588</v>
      </c>
      <c r="G255" s="51" t="s">
        <v>589</v>
      </c>
      <c r="H255" s="51"/>
      <c r="I255" s="52">
        <v>30</v>
      </c>
      <c r="J255" s="53">
        <v>17</v>
      </c>
      <c r="K255" s="135"/>
    </row>
    <row r="256" spans="1:11" ht="30" x14ac:dyDescent="0.25">
      <c r="A256" s="49">
        <v>255</v>
      </c>
      <c r="B256" s="50" t="s">
        <v>546</v>
      </c>
      <c r="C256" s="51" t="s">
        <v>547</v>
      </c>
      <c r="D256" s="50" t="s">
        <v>573</v>
      </c>
      <c r="E256" s="8" t="s">
        <v>190</v>
      </c>
      <c r="F256" s="50" t="s">
        <v>195</v>
      </c>
      <c r="G256" s="51" t="s">
        <v>590</v>
      </c>
      <c r="H256" s="51"/>
      <c r="I256" s="52">
        <v>26</v>
      </c>
      <c r="J256" s="53">
        <v>17</v>
      </c>
      <c r="K256" s="135"/>
    </row>
    <row r="257" spans="1:11" ht="30" x14ac:dyDescent="0.25">
      <c r="A257" s="49">
        <v>256</v>
      </c>
      <c r="B257" s="50" t="s">
        <v>546</v>
      </c>
      <c r="C257" s="51" t="s">
        <v>547</v>
      </c>
      <c r="D257" s="50" t="s">
        <v>573</v>
      </c>
      <c r="E257" s="8" t="s">
        <v>190</v>
      </c>
      <c r="F257" s="50" t="s">
        <v>591</v>
      </c>
      <c r="G257" s="51" t="s">
        <v>592</v>
      </c>
      <c r="H257" s="51"/>
      <c r="I257" s="52">
        <v>27</v>
      </c>
      <c r="J257" s="53">
        <v>17</v>
      </c>
      <c r="K257" s="135"/>
    </row>
    <row r="258" spans="1:11" ht="30" x14ac:dyDescent="0.25">
      <c r="A258" s="49">
        <v>257</v>
      </c>
      <c r="B258" s="50" t="s">
        <v>546</v>
      </c>
      <c r="C258" s="51" t="s">
        <v>547</v>
      </c>
      <c r="D258" s="50" t="s">
        <v>573</v>
      </c>
      <c r="E258" s="8" t="s">
        <v>190</v>
      </c>
      <c r="F258" s="50" t="s">
        <v>593</v>
      </c>
      <c r="G258" s="51" t="s">
        <v>594</v>
      </c>
      <c r="H258" s="51"/>
      <c r="I258" s="52">
        <v>6</v>
      </c>
      <c r="J258" s="53">
        <v>17</v>
      </c>
      <c r="K258" s="136"/>
    </row>
    <row r="259" spans="1:11" ht="30.75" thickBot="1" x14ac:dyDescent="0.3">
      <c r="A259" s="55">
        <v>258</v>
      </c>
      <c r="B259" s="56" t="s">
        <v>546</v>
      </c>
      <c r="C259" s="57" t="s">
        <v>547</v>
      </c>
      <c r="D259" s="56" t="s">
        <v>573</v>
      </c>
      <c r="E259" s="58" t="s">
        <v>190</v>
      </c>
      <c r="F259" s="56" t="s">
        <v>283</v>
      </c>
      <c r="G259" s="57" t="s">
        <v>595</v>
      </c>
      <c r="H259" s="57"/>
      <c r="I259" s="59">
        <v>22</v>
      </c>
      <c r="J259" s="60">
        <v>17</v>
      </c>
      <c r="K259" s="61">
        <f>SUM(I246:I259)</f>
        <v>330</v>
      </c>
    </row>
    <row r="260" spans="1:11" ht="30" x14ac:dyDescent="0.25">
      <c r="A260" s="62">
        <v>259</v>
      </c>
      <c r="B260" s="63" t="s">
        <v>546</v>
      </c>
      <c r="C260" s="64" t="s">
        <v>547</v>
      </c>
      <c r="D260" s="63" t="s">
        <v>361</v>
      </c>
      <c r="E260" s="65" t="s">
        <v>596</v>
      </c>
      <c r="F260" s="63" t="s">
        <v>256</v>
      </c>
      <c r="G260" s="64" t="s">
        <v>597</v>
      </c>
      <c r="H260" s="64"/>
      <c r="I260" s="66">
        <v>28</v>
      </c>
      <c r="J260" s="67">
        <v>18</v>
      </c>
      <c r="K260" s="134"/>
    </row>
    <row r="261" spans="1:11" ht="30" x14ac:dyDescent="0.25">
      <c r="A261" s="49">
        <v>260</v>
      </c>
      <c r="B261" s="50" t="s">
        <v>546</v>
      </c>
      <c r="C261" s="51" t="s">
        <v>547</v>
      </c>
      <c r="D261" s="50" t="s">
        <v>361</v>
      </c>
      <c r="E261" s="8" t="s">
        <v>596</v>
      </c>
      <c r="F261" s="50" t="s">
        <v>556</v>
      </c>
      <c r="G261" s="51" t="s">
        <v>598</v>
      </c>
      <c r="H261" s="51"/>
      <c r="I261" s="52">
        <v>40</v>
      </c>
      <c r="J261" s="53">
        <v>18</v>
      </c>
      <c r="K261" s="135"/>
    </row>
    <row r="262" spans="1:11" ht="30" x14ac:dyDescent="0.25">
      <c r="A262" s="49">
        <v>261</v>
      </c>
      <c r="B262" s="50" t="s">
        <v>546</v>
      </c>
      <c r="C262" s="51" t="s">
        <v>547</v>
      </c>
      <c r="D262" s="50" t="s">
        <v>361</v>
      </c>
      <c r="E262" s="8" t="s">
        <v>596</v>
      </c>
      <c r="F262" s="50" t="s">
        <v>599</v>
      </c>
      <c r="G262" s="51" t="s">
        <v>600</v>
      </c>
      <c r="H262" s="51"/>
      <c r="I262" s="52">
        <v>14</v>
      </c>
      <c r="J262" s="53">
        <v>18</v>
      </c>
      <c r="K262" s="135"/>
    </row>
    <row r="263" spans="1:11" ht="30" x14ac:dyDescent="0.25">
      <c r="A263" s="49">
        <v>262</v>
      </c>
      <c r="B263" s="50" t="s">
        <v>546</v>
      </c>
      <c r="C263" s="51" t="s">
        <v>547</v>
      </c>
      <c r="D263" s="50" t="s">
        <v>361</v>
      </c>
      <c r="E263" s="8" t="s">
        <v>596</v>
      </c>
      <c r="F263" s="50" t="s">
        <v>415</v>
      </c>
      <c r="G263" s="51" t="s">
        <v>134</v>
      </c>
      <c r="H263" s="51"/>
      <c r="I263" s="52">
        <v>26</v>
      </c>
      <c r="J263" s="53">
        <v>18</v>
      </c>
      <c r="K263" s="135"/>
    </row>
    <row r="264" spans="1:11" ht="30" x14ac:dyDescent="0.25">
      <c r="A264" s="49">
        <v>263</v>
      </c>
      <c r="B264" s="50" t="s">
        <v>546</v>
      </c>
      <c r="C264" s="51" t="s">
        <v>547</v>
      </c>
      <c r="D264" s="50" t="s">
        <v>361</v>
      </c>
      <c r="E264" s="8" t="s">
        <v>596</v>
      </c>
      <c r="F264" s="50" t="s">
        <v>601</v>
      </c>
      <c r="G264" s="51" t="s">
        <v>602</v>
      </c>
      <c r="H264" s="51"/>
      <c r="I264" s="52">
        <v>19</v>
      </c>
      <c r="J264" s="53">
        <v>18</v>
      </c>
      <c r="K264" s="135"/>
    </row>
    <row r="265" spans="1:11" ht="30" x14ac:dyDescent="0.25">
      <c r="A265" s="49">
        <v>264</v>
      </c>
      <c r="B265" s="50" t="s">
        <v>546</v>
      </c>
      <c r="C265" s="51" t="s">
        <v>547</v>
      </c>
      <c r="D265" s="50" t="s">
        <v>361</v>
      </c>
      <c r="E265" s="8" t="s">
        <v>596</v>
      </c>
      <c r="F265" s="50" t="s">
        <v>603</v>
      </c>
      <c r="G265" s="51" t="s">
        <v>604</v>
      </c>
      <c r="H265" s="51"/>
      <c r="I265" s="52">
        <v>21</v>
      </c>
      <c r="J265" s="53">
        <v>18</v>
      </c>
      <c r="K265" s="135"/>
    </row>
    <row r="266" spans="1:11" ht="30" x14ac:dyDescent="0.25">
      <c r="A266" s="49">
        <v>265</v>
      </c>
      <c r="B266" s="50" t="s">
        <v>546</v>
      </c>
      <c r="C266" s="51" t="s">
        <v>547</v>
      </c>
      <c r="D266" s="50" t="s">
        <v>361</v>
      </c>
      <c r="E266" s="8" t="s">
        <v>596</v>
      </c>
      <c r="F266" s="50" t="s">
        <v>605</v>
      </c>
      <c r="G266" s="51" t="s">
        <v>606</v>
      </c>
      <c r="H266" s="51"/>
      <c r="I266" s="52">
        <v>26</v>
      </c>
      <c r="J266" s="53">
        <v>18</v>
      </c>
      <c r="K266" s="135"/>
    </row>
    <row r="267" spans="1:11" ht="30" x14ac:dyDescent="0.25">
      <c r="A267" s="49">
        <v>266</v>
      </c>
      <c r="B267" s="50" t="s">
        <v>546</v>
      </c>
      <c r="C267" s="51" t="s">
        <v>547</v>
      </c>
      <c r="D267" s="50" t="s">
        <v>607</v>
      </c>
      <c r="E267" s="8" t="s">
        <v>349</v>
      </c>
      <c r="F267" s="50" t="s">
        <v>599</v>
      </c>
      <c r="G267" s="51" t="s">
        <v>608</v>
      </c>
      <c r="H267" s="51"/>
      <c r="I267" s="52">
        <v>23</v>
      </c>
      <c r="J267" s="53">
        <v>18</v>
      </c>
      <c r="K267" s="136"/>
    </row>
    <row r="268" spans="1:11" ht="30.75" thickBot="1" x14ac:dyDescent="0.3">
      <c r="A268" s="55">
        <v>267</v>
      </c>
      <c r="B268" s="56" t="s">
        <v>546</v>
      </c>
      <c r="C268" s="57" t="s">
        <v>547</v>
      </c>
      <c r="D268" s="56" t="s">
        <v>607</v>
      </c>
      <c r="E268" s="58" t="s">
        <v>349</v>
      </c>
      <c r="F268" s="56" t="s">
        <v>490</v>
      </c>
      <c r="G268" s="57" t="s">
        <v>609</v>
      </c>
      <c r="H268" s="57"/>
      <c r="I268" s="59">
        <v>10</v>
      </c>
      <c r="J268" s="60">
        <v>18</v>
      </c>
      <c r="K268" s="61">
        <f>SUM(I260:I268)</f>
        <v>207</v>
      </c>
    </row>
    <row r="269" spans="1:11" ht="30" x14ac:dyDescent="0.25">
      <c r="A269" s="62">
        <v>268</v>
      </c>
      <c r="B269" s="63" t="s">
        <v>546</v>
      </c>
      <c r="C269" s="64" t="s">
        <v>547</v>
      </c>
      <c r="D269" s="63" t="s">
        <v>272</v>
      </c>
      <c r="E269" s="65" t="s">
        <v>610</v>
      </c>
      <c r="F269" s="63" t="s">
        <v>256</v>
      </c>
      <c r="G269" s="64" t="s">
        <v>611</v>
      </c>
      <c r="H269" s="64"/>
      <c r="I269" s="66">
        <v>13</v>
      </c>
      <c r="J269" s="67">
        <v>19</v>
      </c>
      <c r="K269" s="134"/>
    </row>
    <row r="270" spans="1:11" ht="30" x14ac:dyDescent="0.25">
      <c r="A270" s="49">
        <v>269</v>
      </c>
      <c r="B270" s="50" t="s">
        <v>546</v>
      </c>
      <c r="C270" s="51" t="s">
        <v>547</v>
      </c>
      <c r="D270" s="50" t="s">
        <v>272</v>
      </c>
      <c r="E270" s="8" t="s">
        <v>610</v>
      </c>
      <c r="F270" s="50" t="s">
        <v>252</v>
      </c>
      <c r="G270" s="51" t="s">
        <v>612</v>
      </c>
      <c r="H270" s="51"/>
      <c r="I270" s="52">
        <v>31</v>
      </c>
      <c r="J270" s="53">
        <v>19</v>
      </c>
      <c r="K270" s="135"/>
    </row>
    <row r="271" spans="1:11" ht="30" x14ac:dyDescent="0.25">
      <c r="A271" s="49">
        <v>270</v>
      </c>
      <c r="B271" s="50" t="s">
        <v>546</v>
      </c>
      <c r="C271" s="51" t="s">
        <v>547</v>
      </c>
      <c r="D271" s="50" t="s">
        <v>272</v>
      </c>
      <c r="E271" s="8" t="s">
        <v>610</v>
      </c>
      <c r="F271" s="50" t="s">
        <v>613</v>
      </c>
      <c r="G271" s="51" t="s">
        <v>614</v>
      </c>
      <c r="H271" s="51"/>
      <c r="I271" s="52">
        <v>9</v>
      </c>
      <c r="J271" s="53">
        <v>19</v>
      </c>
      <c r="K271" s="135"/>
    </row>
    <row r="272" spans="1:11" ht="30" x14ac:dyDescent="0.25">
      <c r="A272" s="49">
        <v>271</v>
      </c>
      <c r="B272" s="50" t="s">
        <v>546</v>
      </c>
      <c r="C272" s="51" t="s">
        <v>547</v>
      </c>
      <c r="D272" s="50" t="s">
        <v>272</v>
      </c>
      <c r="E272" s="8" t="s">
        <v>610</v>
      </c>
      <c r="F272" s="50" t="s">
        <v>327</v>
      </c>
      <c r="G272" s="51" t="s">
        <v>615</v>
      </c>
      <c r="H272" s="51"/>
      <c r="I272" s="52">
        <v>6</v>
      </c>
      <c r="J272" s="53">
        <v>19</v>
      </c>
      <c r="K272" s="135"/>
    </row>
    <row r="273" spans="1:11" ht="30" x14ac:dyDescent="0.25">
      <c r="A273" s="49">
        <v>272</v>
      </c>
      <c r="B273" s="50" t="s">
        <v>546</v>
      </c>
      <c r="C273" s="51" t="s">
        <v>547</v>
      </c>
      <c r="D273" s="50" t="s">
        <v>272</v>
      </c>
      <c r="E273" s="8" t="s">
        <v>610</v>
      </c>
      <c r="F273" s="50" t="s">
        <v>616</v>
      </c>
      <c r="G273" s="51" t="s">
        <v>617</v>
      </c>
      <c r="H273" s="51"/>
      <c r="I273" s="52">
        <v>35</v>
      </c>
      <c r="J273" s="53">
        <v>19</v>
      </c>
      <c r="K273" s="135"/>
    </row>
    <row r="274" spans="1:11" ht="30" x14ac:dyDescent="0.25">
      <c r="A274" s="49">
        <v>273</v>
      </c>
      <c r="B274" s="50" t="s">
        <v>546</v>
      </c>
      <c r="C274" s="51" t="s">
        <v>547</v>
      </c>
      <c r="D274" s="50" t="s">
        <v>272</v>
      </c>
      <c r="E274" s="8" t="s">
        <v>610</v>
      </c>
      <c r="F274" s="50" t="s">
        <v>143</v>
      </c>
      <c r="G274" s="51" t="s">
        <v>618</v>
      </c>
      <c r="H274" s="51"/>
      <c r="I274" s="52">
        <v>5</v>
      </c>
      <c r="J274" s="53">
        <v>19</v>
      </c>
      <c r="K274" s="135"/>
    </row>
    <row r="275" spans="1:11" ht="30" x14ac:dyDescent="0.25">
      <c r="A275" s="49">
        <v>274</v>
      </c>
      <c r="B275" s="50" t="s">
        <v>546</v>
      </c>
      <c r="C275" s="51" t="s">
        <v>547</v>
      </c>
      <c r="D275" s="50" t="s">
        <v>272</v>
      </c>
      <c r="E275" s="8" t="s">
        <v>610</v>
      </c>
      <c r="F275" s="50" t="s">
        <v>318</v>
      </c>
      <c r="G275" s="51" t="s">
        <v>619</v>
      </c>
      <c r="H275" s="51"/>
      <c r="I275" s="52">
        <v>13</v>
      </c>
      <c r="J275" s="53">
        <v>19</v>
      </c>
      <c r="K275" s="135"/>
    </row>
    <row r="276" spans="1:11" ht="30" x14ac:dyDescent="0.25">
      <c r="A276" s="49">
        <v>275</v>
      </c>
      <c r="B276" s="50" t="s">
        <v>546</v>
      </c>
      <c r="C276" s="51" t="s">
        <v>547</v>
      </c>
      <c r="D276" s="50" t="s">
        <v>131</v>
      </c>
      <c r="E276" s="8" t="s">
        <v>620</v>
      </c>
      <c r="F276" s="50" t="s">
        <v>621</v>
      </c>
      <c r="G276" s="51" t="s">
        <v>622</v>
      </c>
      <c r="H276" s="51"/>
      <c r="I276" s="52">
        <v>5</v>
      </c>
      <c r="J276" s="53">
        <v>19</v>
      </c>
      <c r="K276" s="136"/>
    </row>
    <row r="277" spans="1:11" ht="30.75" thickBot="1" x14ac:dyDescent="0.3">
      <c r="A277" s="55">
        <v>276</v>
      </c>
      <c r="B277" s="56" t="s">
        <v>546</v>
      </c>
      <c r="C277" s="57" t="s">
        <v>547</v>
      </c>
      <c r="D277" s="56" t="s">
        <v>623</v>
      </c>
      <c r="E277" s="58" t="s">
        <v>624</v>
      </c>
      <c r="F277" s="56" t="s">
        <v>625</v>
      </c>
      <c r="G277" s="57" t="s">
        <v>626</v>
      </c>
      <c r="H277" s="57"/>
      <c r="I277" s="59">
        <v>3</v>
      </c>
      <c r="J277" s="60">
        <v>19</v>
      </c>
      <c r="K277" s="61">
        <f>SUM(I269:I277)</f>
        <v>120</v>
      </c>
    </row>
    <row r="278" spans="1:11" x14ac:dyDescent="0.25">
      <c r="A278" s="62">
        <v>277</v>
      </c>
      <c r="B278" s="63" t="s">
        <v>627</v>
      </c>
      <c r="C278" s="64" t="s">
        <v>628</v>
      </c>
      <c r="D278" s="63" t="s">
        <v>629</v>
      </c>
      <c r="E278" s="65" t="s">
        <v>630</v>
      </c>
      <c r="F278" s="63" t="s">
        <v>409</v>
      </c>
      <c r="G278" s="64" t="s">
        <v>631</v>
      </c>
      <c r="H278" s="64"/>
      <c r="I278" s="66">
        <v>14</v>
      </c>
      <c r="J278" s="67">
        <v>20</v>
      </c>
      <c r="K278" s="134"/>
    </row>
    <row r="279" spans="1:11" x14ac:dyDescent="0.25">
      <c r="A279" s="49">
        <v>278</v>
      </c>
      <c r="B279" s="50" t="s">
        <v>627</v>
      </c>
      <c r="C279" s="51" t="s">
        <v>628</v>
      </c>
      <c r="D279" s="50" t="s">
        <v>272</v>
      </c>
      <c r="E279" s="8" t="s">
        <v>632</v>
      </c>
      <c r="F279" s="50" t="s">
        <v>633</v>
      </c>
      <c r="G279" s="51" t="s">
        <v>634</v>
      </c>
      <c r="H279" s="51"/>
      <c r="I279" s="52">
        <v>29</v>
      </c>
      <c r="J279" s="53">
        <v>20</v>
      </c>
      <c r="K279" s="135"/>
    </row>
    <row r="280" spans="1:11" x14ac:dyDescent="0.25">
      <c r="A280" s="49">
        <v>279</v>
      </c>
      <c r="B280" s="50" t="s">
        <v>627</v>
      </c>
      <c r="C280" s="51" t="s">
        <v>628</v>
      </c>
      <c r="D280" s="50" t="s">
        <v>272</v>
      </c>
      <c r="E280" s="8" t="s">
        <v>632</v>
      </c>
      <c r="F280" s="50" t="s">
        <v>95</v>
      </c>
      <c r="G280" s="51" t="s">
        <v>635</v>
      </c>
      <c r="H280" s="51"/>
      <c r="I280" s="52">
        <v>27</v>
      </c>
      <c r="J280" s="53">
        <v>20</v>
      </c>
      <c r="K280" s="135"/>
    </row>
    <row r="281" spans="1:11" ht="30" x14ac:dyDescent="0.25">
      <c r="A281" s="49">
        <v>280</v>
      </c>
      <c r="B281" s="50" t="s">
        <v>627</v>
      </c>
      <c r="C281" s="51" t="s">
        <v>628</v>
      </c>
      <c r="D281" s="50" t="s">
        <v>361</v>
      </c>
      <c r="E281" s="8" t="s">
        <v>636</v>
      </c>
      <c r="F281" s="50" t="s">
        <v>637</v>
      </c>
      <c r="G281" s="51" t="s">
        <v>638</v>
      </c>
      <c r="H281" s="51"/>
      <c r="I281" s="52">
        <v>28</v>
      </c>
      <c r="J281" s="53">
        <v>20</v>
      </c>
      <c r="K281" s="135"/>
    </row>
    <row r="282" spans="1:11" x14ac:dyDescent="0.25">
      <c r="A282" s="49">
        <v>281</v>
      </c>
      <c r="B282" s="50" t="s">
        <v>627</v>
      </c>
      <c r="C282" s="51" t="s">
        <v>628</v>
      </c>
      <c r="D282" s="50" t="s">
        <v>272</v>
      </c>
      <c r="E282" s="8" t="s">
        <v>632</v>
      </c>
      <c r="F282" s="50" t="s">
        <v>639</v>
      </c>
      <c r="G282" s="51" t="s">
        <v>640</v>
      </c>
      <c r="H282" s="51"/>
      <c r="I282" s="52">
        <v>27</v>
      </c>
      <c r="J282" s="53">
        <v>20</v>
      </c>
      <c r="K282" s="135"/>
    </row>
    <row r="283" spans="1:11" ht="30" x14ac:dyDescent="0.25">
      <c r="A283" s="49">
        <v>282</v>
      </c>
      <c r="B283" s="50" t="s">
        <v>627</v>
      </c>
      <c r="C283" s="51" t="s">
        <v>628</v>
      </c>
      <c r="D283" s="50" t="s">
        <v>361</v>
      </c>
      <c r="E283" s="8" t="s">
        <v>636</v>
      </c>
      <c r="F283" s="50" t="s">
        <v>641</v>
      </c>
      <c r="G283" s="51" t="s">
        <v>642</v>
      </c>
      <c r="H283" s="51"/>
      <c r="I283" s="52">
        <v>34</v>
      </c>
      <c r="J283" s="53">
        <v>20</v>
      </c>
      <c r="K283" s="136"/>
    </row>
    <row r="284" spans="1:11" ht="30.75" thickBot="1" x14ac:dyDescent="0.3">
      <c r="A284" s="55">
        <v>283</v>
      </c>
      <c r="B284" s="56" t="s">
        <v>627</v>
      </c>
      <c r="C284" s="57" t="s">
        <v>628</v>
      </c>
      <c r="D284" s="56" t="s">
        <v>361</v>
      </c>
      <c r="E284" s="58" t="s">
        <v>636</v>
      </c>
      <c r="F284" s="56" t="s">
        <v>384</v>
      </c>
      <c r="G284" s="57" t="s">
        <v>643</v>
      </c>
      <c r="H284" s="57"/>
      <c r="I284" s="59">
        <v>24</v>
      </c>
      <c r="J284" s="60">
        <v>20</v>
      </c>
      <c r="K284" s="61">
        <f>SUM(I278:I284)</f>
        <v>183</v>
      </c>
    </row>
    <row r="285" spans="1:11" x14ac:dyDescent="0.25">
      <c r="A285" s="62">
        <v>284</v>
      </c>
      <c r="B285" s="63" t="s">
        <v>627</v>
      </c>
      <c r="C285" s="64" t="s">
        <v>628</v>
      </c>
      <c r="D285" s="63" t="s">
        <v>644</v>
      </c>
      <c r="E285" s="65" t="s">
        <v>645</v>
      </c>
      <c r="F285" s="63" t="s">
        <v>646</v>
      </c>
      <c r="G285" s="64" t="s">
        <v>647</v>
      </c>
      <c r="H285" s="64"/>
      <c r="I285" s="66">
        <v>24</v>
      </c>
      <c r="J285" s="67">
        <v>21</v>
      </c>
      <c r="K285" s="134"/>
    </row>
    <row r="286" spans="1:11" x14ac:dyDescent="0.25">
      <c r="A286" s="49">
        <v>285</v>
      </c>
      <c r="B286" s="50" t="s">
        <v>627</v>
      </c>
      <c r="C286" s="51" t="s">
        <v>628</v>
      </c>
      <c r="D286" s="50" t="s">
        <v>648</v>
      </c>
      <c r="E286" s="8" t="s">
        <v>649</v>
      </c>
      <c r="F286" s="50" t="s">
        <v>650</v>
      </c>
      <c r="G286" s="51" t="s">
        <v>651</v>
      </c>
      <c r="H286" s="51"/>
      <c r="I286" s="52">
        <v>13</v>
      </c>
      <c r="J286" s="53">
        <v>21</v>
      </c>
      <c r="K286" s="135"/>
    </row>
    <row r="287" spans="1:11" x14ac:dyDescent="0.25">
      <c r="A287" s="49">
        <v>286</v>
      </c>
      <c r="B287" s="50" t="s">
        <v>627</v>
      </c>
      <c r="C287" s="51" t="s">
        <v>628</v>
      </c>
      <c r="D287" s="50" t="s">
        <v>652</v>
      </c>
      <c r="E287" s="8" t="s">
        <v>653</v>
      </c>
      <c r="F287" s="50" t="s">
        <v>654</v>
      </c>
      <c r="G287" s="51" t="s">
        <v>655</v>
      </c>
      <c r="H287" s="51"/>
      <c r="I287" s="52">
        <v>3</v>
      </c>
      <c r="J287" s="53">
        <v>21</v>
      </c>
      <c r="K287" s="136"/>
    </row>
    <row r="288" spans="1:11" ht="15.75" thickBot="1" x14ac:dyDescent="0.3">
      <c r="A288" s="55">
        <v>287</v>
      </c>
      <c r="B288" s="56" t="s">
        <v>627</v>
      </c>
      <c r="C288" s="57" t="s">
        <v>628</v>
      </c>
      <c r="D288" s="56" t="s">
        <v>652</v>
      </c>
      <c r="E288" s="58" t="s">
        <v>653</v>
      </c>
      <c r="F288" s="56" t="s">
        <v>515</v>
      </c>
      <c r="G288" s="57" t="s">
        <v>656</v>
      </c>
      <c r="H288" s="57"/>
      <c r="I288" s="59">
        <v>11</v>
      </c>
      <c r="J288" s="60">
        <v>21</v>
      </c>
      <c r="K288" s="61">
        <f>SUM(I285:I288)</f>
        <v>51</v>
      </c>
    </row>
    <row r="289" spans="1:11" x14ac:dyDescent="0.25">
      <c r="A289" s="62">
        <v>288</v>
      </c>
      <c r="B289" s="63" t="s">
        <v>657</v>
      </c>
      <c r="C289" s="64" t="s">
        <v>658</v>
      </c>
      <c r="D289" s="63" t="s">
        <v>659</v>
      </c>
      <c r="E289" s="65" t="s">
        <v>660</v>
      </c>
      <c r="F289" s="63" t="s">
        <v>661</v>
      </c>
      <c r="G289" s="64" t="s">
        <v>662</v>
      </c>
      <c r="H289" s="64"/>
      <c r="I289" s="66">
        <v>19</v>
      </c>
      <c r="J289" s="67">
        <v>22</v>
      </c>
      <c r="K289" s="134"/>
    </row>
    <row r="290" spans="1:11" x14ac:dyDescent="0.25">
      <c r="A290" s="49">
        <v>289</v>
      </c>
      <c r="B290" s="50" t="s">
        <v>657</v>
      </c>
      <c r="C290" s="51" t="s">
        <v>658</v>
      </c>
      <c r="D290" s="50" t="s">
        <v>659</v>
      </c>
      <c r="E290" s="8" t="s">
        <v>660</v>
      </c>
      <c r="F290" s="50" t="s">
        <v>411</v>
      </c>
      <c r="G290" s="51" t="s">
        <v>663</v>
      </c>
      <c r="H290" s="51"/>
      <c r="I290" s="52">
        <v>15</v>
      </c>
      <c r="J290" s="53">
        <v>22</v>
      </c>
      <c r="K290" s="135"/>
    </row>
    <row r="291" spans="1:11" x14ac:dyDescent="0.25">
      <c r="A291" s="49">
        <v>290</v>
      </c>
      <c r="B291" s="50" t="s">
        <v>657</v>
      </c>
      <c r="C291" s="51" t="s">
        <v>658</v>
      </c>
      <c r="D291" s="50" t="s">
        <v>381</v>
      </c>
      <c r="E291" s="8" t="s">
        <v>664</v>
      </c>
      <c r="F291" s="50" t="s">
        <v>646</v>
      </c>
      <c r="G291" s="51" t="s">
        <v>665</v>
      </c>
      <c r="H291" s="51"/>
      <c r="I291" s="52">
        <v>10</v>
      </c>
      <c r="J291" s="53">
        <v>22</v>
      </c>
      <c r="K291" s="135"/>
    </row>
    <row r="292" spans="1:11" x14ac:dyDescent="0.25">
      <c r="A292" s="49">
        <v>291</v>
      </c>
      <c r="B292" s="50" t="s">
        <v>657</v>
      </c>
      <c r="C292" s="51" t="s">
        <v>658</v>
      </c>
      <c r="D292" s="50" t="s">
        <v>381</v>
      </c>
      <c r="E292" s="8" t="s">
        <v>664</v>
      </c>
      <c r="F292" s="50" t="s">
        <v>584</v>
      </c>
      <c r="G292" s="51" t="s">
        <v>666</v>
      </c>
      <c r="H292" s="51"/>
      <c r="I292" s="52">
        <v>8</v>
      </c>
      <c r="J292" s="53">
        <v>22</v>
      </c>
      <c r="K292" s="135"/>
    </row>
    <row r="293" spans="1:11" x14ac:dyDescent="0.25">
      <c r="A293" s="49">
        <v>292</v>
      </c>
      <c r="B293" s="50" t="s">
        <v>657</v>
      </c>
      <c r="C293" s="51" t="s">
        <v>658</v>
      </c>
      <c r="D293" s="50" t="s">
        <v>573</v>
      </c>
      <c r="E293" s="8" t="s">
        <v>667</v>
      </c>
      <c r="F293" s="50" t="s">
        <v>668</v>
      </c>
      <c r="G293" s="8" t="s">
        <v>669</v>
      </c>
      <c r="H293" s="8"/>
      <c r="I293" s="52">
        <v>23</v>
      </c>
      <c r="J293" s="53">
        <v>22</v>
      </c>
      <c r="K293" s="135"/>
    </row>
    <row r="294" spans="1:11" x14ac:dyDescent="0.25">
      <c r="A294" s="49">
        <v>293</v>
      </c>
      <c r="B294" s="50" t="s">
        <v>657</v>
      </c>
      <c r="C294" s="51" t="s">
        <v>658</v>
      </c>
      <c r="D294" s="50" t="s">
        <v>670</v>
      </c>
      <c r="E294" s="8" t="s">
        <v>284</v>
      </c>
      <c r="F294" s="50" t="s">
        <v>145</v>
      </c>
      <c r="G294" s="51" t="s">
        <v>671</v>
      </c>
      <c r="H294" s="51"/>
      <c r="I294" s="52">
        <v>25</v>
      </c>
      <c r="J294" s="53">
        <v>22</v>
      </c>
      <c r="K294" s="135"/>
    </row>
    <row r="295" spans="1:11" x14ac:dyDescent="0.25">
      <c r="A295" s="49">
        <v>294</v>
      </c>
      <c r="B295" s="50" t="s">
        <v>657</v>
      </c>
      <c r="C295" s="51" t="s">
        <v>658</v>
      </c>
      <c r="D295" s="50" t="s">
        <v>672</v>
      </c>
      <c r="E295" s="8" t="s">
        <v>673</v>
      </c>
      <c r="F295" s="50" t="s">
        <v>674</v>
      </c>
      <c r="G295" s="51" t="s">
        <v>675</v>
      </c>
      <c r="H295" s="51"/>
      <c r="I295" s="52">
        <v>14</v>
      </c>
      <c r="J295" s="53">
        <v>22</v>
      </c>
      <c r="K295" s="135"/>
    </row>
    <row r="296" spans="1:11" x14ac:dyDescent="0.25">
      <c r="A296" s="49">
        <v>295</v>
      </c>
      <c r="B296" s="50" t="s">
        <v>657</v>
      </c>
      <c r="C296" s="51" t="s">
        <v>658</v>
      </c>
      <c r="D296" s="50" t="s">
        <v>676</v>
      </c>
      <c r="E296" s="8" t="s">
        <v>677</v>
      </c>
      <c r="F296" s="50" t="s">
        <v>625</v>
      </c>
      <c r="G296" s="51" t="s">
        <v>678</v>
      </c>
      <c r="H296" s="51"/>
      <c r="I296" s="52">
        <v>8</v>
      </c>
      <c r="J296" s="53">
        <v>22</v>
      </c>
      <c r="K296" s="135"/>
    </row>
    <row r="297" spans="1:11" x14ac:dyDescent="0.25">
      <c r="A297" s="49">
        <v>296</v>
      </c>
      <c r="B297" s="50" t="s">
        <v>657</v>
      </c>
      <c r="C297" s="51" t="s">
        <v>658</v>
      </c>
      <c r="D297" s="50" t="s">
        <v>679</v>
      </c>
      <c r="E297" s="8" t="s">
        <v>680</v>
      </c>
      <c r="F297" s="50" t="s">
        <v>681</v>
      </c>
      <c r="G297" s="51" t="s">
        <v>682</v>
      </c>
      <c r="H297" s="51"/>
      <c r="I297" s="52">
        <v>17</v>
      </c>
      <c r="J297" s="53">
        <v>22</v>
      </c>
      <c r="K297" s="135"/>
    </row>
    <row r="298" spans="1:11" x14ac:dyDescent="0.25">
      <c r="A298" s="49">
        <v>297</v>
      </c>
      <c r="B298" s="50" t="s">
        <v>657</v>
      </c>
      <c r="C298" s="51" t="s">
        <v>658</v>
      </c>
      <c r="D298" s="50" t="s">
        <v>679</v>
      </c>
      <c r="E298" s="8" t="s">
        <v>680</v>
      </c>
      <c r="F298" s="50" t="s">
        <v>683</v>
      </c>
      <c r="G298" s="51" t="s">
        <v>684</v>
      </c>
      <c r="H298" s="51"/>
      <c r="I298" s="52">
        <v>26</v>
      </c>
      <c r="J298" s="53">
        <v>22</v>
      </c>
      <c r="K298" s="135"/>
    </row>
    <row r="299" spans="1:11" x14ac:dyDescent="0.25">
      <c r="A299" s="49">
        <v>298</v>
      </c>
      <c r="B299" s="50" t="s">
        <v>657</v>
      </c>
      <c r="C299" s="51" t="s">
        <v>658</v>
      </c>
      <c r="D299" s="50" t="s">
        <v>679</v>
      </c>
      <c r="E299" s="8" t="s">
        <v>680</v>
      </c>
      <c r="F299" s="50" t="s">
        <v>117</v>
      </c>
      <c r="G299" s="51" t="s">
        <v>685</v>
      </c>
      <c r="H299" s="51"/>
      <c r="I299" s="52">
        <v>14</v>
      </c>
      <c r="J299" s="53">
        <v>22</v>
      </c>
      <c r="K299" s="136"/>
    </row>
    <row r="300" spans="1:11" ht="30.75" thickBot="1" x14ac:dyDescent="0.3">
      <c r="A300" s="55">
        <v>299</v>
      </c>
      <c r="B300" s="56" t="s">
        <v>657</v>
      </c>
      <c r="C300" s="57" t="s">
        <v>658</v>
      </c>
      <c r="D300" s="56" t="s">
        <v>679</v>
      </c>
      <c r="E300" s="58" t="s">
        <v>680</v>
      </c>
      <c r="F300" s="56" t="s">
        <v>357</v>
      </c>
      <c r="G300" s="57" t="s">
        <v>686</v>
      </c>
      <c r="H300" s="57"/>
      <c r="I300" s="59">
        <v>34</v>
      </c>
      <c r="J300" s="60">
        <v>22</v>
      </c>
      <c r="K300" s="61">
        <f>SUM(I289:I300)</f>
        <v>213</v>
      </c>
    </row>
    <row r="301" spans="1:11" ht="30" x14ac:dyDescent="0.25">
      <c r="A301" s="62">
        <v>300</v>
      </c>
      <c r="B301" s="63" t="s">
        <v>657</v>
      </c>
      <c r="C301" s="64" t="s">
        <v>658</v>
      </c>
      <c r="D301" s="63" t="s">
        <v>494</v>
      </c>
      <c r="E301" s="65" t="s">
        <v>190</v>
      </c>
      <c r="F301" s="63" t="s">
        <v>252</v>
      </c>
      <c r="G301" s="64" t="s">
        <v>687</v>
      </c>
      <c r="H301" s="64"/>
      <c r="I301" s="66">
        <v>1</v>
      </c>
      <c r="J301" s="67">
        <v>23</v>
      </c>
      <c r="K301" s="134"/>
    </row>
    <row r="302" spans="1:11" x14ac:dyDescent="0.25">
      <c r="A302" s="49">
        <v>301</v>
      </c>
      <c r="B302" s="50" t="s">
        <v>657</v>
      </c>
      <c r="C302" s="51" t="s">
        <v>658</v>
      </c>
      <c r="D302" s="50" t="s">
        <v>494</v>
      </c>
      <c r="E302" s="8" t="s">
        <v>190</v>
      </c>
      <c r="F302" s="50" t="s">
        <v>688</v>
      </c>
      <c r="G302" s="51" t="s">
        <v>689</v>
      </c>
      <c r="H302" s="51"/>
      <c r="I302" s="52">
        <v>17</v>
      </c>
      <c r="J302" s="53">
        <v>23</v>
      </c>
      <c r="K302" s="135"/>
    </row>
    <row r="303" spans="1:11" x14ac:dyDescent="0.25">
      <c r="A303" s="49">
        <v>302</v>
      </c>
      <c r="B303" s="50" t="s">
        <v>657</v>
      </c>
      <c r="C303" s="51" t="s">
        <v>658</v>
      </c>
      <c r="D303" s="50" t="s">
        <v>131</v>
      </c>
      <c r="E303" s="8" t="s">
        <v>690</v>
      </c>
      <c r="F303" s="50" t="s">
        <v>175</v>
      </c>
      <c r="G303" s="51" t="s">
        <v>691</v>
      </c>
      <c r="H303" s="51"/>
      <c r="I303" s="52">
        <v>24</v>
      </c>
      <c r="J303" s="53">
        <v>23</v>
      </c>
      <c r="K303" s="135"/>
    </row>
    <row r="304" spans="1:11" x14ac:dyDescent="0.25">
      <c r="A304" s="49">
        <v>303</v>
      </c>
      <c r="B304" s="50" t="s">
        <v>657</v>
      </c>
      <c r="C304" s="51" t="s">
        <v>658</v>
      </c>
      <c r="D304" s="50" t="s">
        <v>131</v>
      </c>
      <c r="E304" s="8" t="s">
        <v>690</v>
      </c>
      <c r="F304" s="50" t="s">
        <v>646</v>
      </c>
      <c r="G304" s="51" t="s">
        <v>279</v>
      </c>
      <c r="H304" s="51"/>
      <c r="I304" s="52">
        <v>27</v>
      </c>
      <c r="J304" s="53">
        <v>23</v>
      </c>
      <c r="K304" s="135"/>
    </row>
    <row r="305" spans="1:11" x14ac:dyDescent="0.25">
      <c r="A305" s="49">
        <v>304</v>
      </c>
      <c r="B305" s="50" t="s">
        <v>657</v>
      </c>
      <c r="C305" s="51" t="s">
        <v>658</v>
      </c>
      <c r="D305" s="50" t="s">
        <v>131</v>
      </c>
      <c r="E305" s="8" t="s">
        <v>690</v>
      </c>
      <c r="F305" s="50" t="s">
        <v>169</v>
      </c>
      <c r="G305" s="51" t="s">
        <v>692</v>
      </c>
      <c r="H305" s="51"/>
      <c r="I305" s="52">
        <v>20</v>
      </c>
      <c r="J305" s="53">
        <v>23</v>
      </c>
      <c r="K305" s="135"/>
    </row>
    <row r="306" spans="1:11" x14ac:dyDescent="0.25">
      <c r="A306" s="49">
        <v>305</v>
      </c>
      <c r="B306" s="50" t="s">
        <v>657</v>
      </c>
      <c r="C306" s="51" t="s">
        <v>658</v>
      </c>
      <c r="D306" s="50" t="s">
        <v>354</v>
      </c>
      <c r="E306" s="8" t="s">
        <v>693</v>
      </c>
      <c r="F306" s="50" t="s">
        <v>694</v>
      </c>
      <c r="G306" s="51" t="s">
        <v>695</v>
      </c>
      <c r="H306" s="51"/>
      <c r="I306" s="52">
        <v>19</v>
      </c>
      <c r="J306" s="53">
        <v>23</v>
      </c>
      <c r="K306" s="135"/>
    </row>
    <row r="307" spans="1:11" x14ac:dyDescent="0.25">
      <c r="A307" s="49">
        <v>306</v>
      </c>
      <c r="B307" s="50" t="s">
        <v>657</v>
      </c>
      <c r="C307" s="51" t="s">
        <v>658</v>
      </c>
      <c r="D307" s="50" t="s">
        <v>623</v>
      </c>
      <c r="E307" s="8" t="s">
        <v>696</v>
      </c>
      <c r="F307" s="50" t="s">
        <v>697</v>
      </c>
      <c r="G307" s="51" t="s">
        <v>698</v>
      </c>
      <c r="H307" s="51"/>
      <c r="I307" s="52">
        <v>30</v>
      </c>
      <c r="J307" s="53">
        <v>23</v>
      </c>
      <c r="K307" s="135"/>
    </row>
    <row r="308" spans="1:11" x14ac:dyDescent="0.25">
      <c r="A308" s="49">
        <v>307</v>
      </c>
      <c r="B308" s="50" t="s">
        <v>657</v>
      </c>
      <c r="C308" s="51" t="s">
        <v>658</v>
      </c>
      <c r="D308" s="50" t="s">
        <v>623</v>
      </c>
      <c r="E308" s="8" t="s">
        <v>696</v>
      </c>
      <c r="F308" s="50" t="s">
        <v>159</v>
      </c>
      <c r="G308" s="51" t="s">
        <v>699</v>
      </c>
      <c r="H308" s="51"/>
      <c r="I308" s="52">
        <v>12</v>
      </c>
      <c r="J308" s="53">
        <v>23</v>
      </c>
      <c r="K308" s="135"/>
    </row>
    <row r="309" spans="1:11" x14ac:dyDescent="0.25">
      <c r="A309" s="49">
        <v>308</v>
      </c>
      <c r="B309" s="50" t="s">
        <v>657</v>
      </c>
      <c r="C309" s="51" t="s">
        <v>658</v>
      </c>
      <c r="D309" s="50" t="s">
        <v>700</v>
      </c>
      <c r="E309" s="8" t="s">
        <v>701</v>
      </c>
      <c r="F309" s="50" t="s">
        <v>625</v>
      </c>
      <c r="G309" s="51" t="s">
        <v>702</v>
      </c>
      <c r="H309" s="51"/>
      <c r="I309" s="52">
        <v>4</v>
      </c>
      <c r="J309" s="53">
        <v>23</v>
      </c>
      <c r="K309" s="135"/>
    </row>
    <row r="310" spans="1:11" x14ac:dyDescent="0.25">
      <c r="A310" s="49">
        <v>309</v>
      </c>
      <c r="B310" s="50" t="s">
        <v>657</v>
      </c>
      <c r="C310" s="51" t="s">
        <v>658</v>
      </c>
      <c r="D310" s="50" t="s">
        <v>700</v>
      </c>
      <c r="E310" s="8" t="s">
        <v>701</v>
      </c>
      <c r="F310" s="50" t="s">
        <v>415</v>
      </c>
      <c r="G310" s="51" t="s">
        <v>703</v>
      </c>
      <c r="H310" s="51"/>
      <c r="I310" s="52">
        <v>18</v>
      </c>
      <c r="J310" s="53">
        <v>23</v>
      </c>
      <c r="K310" s="135"/>
    </row>
    <row r="311" spans="1:11" x14ac:dyDescent="0.25">
      <c r="A311" s="49">
        <v>310</v>
      </c>
      <c r="B311" s="50" t="s">
        <v>657</v>
      </c>
      <c r="C311" s="51" t="s">
        <v>658</v>
      </c>
      <c r="D311" s="50" t="s">
        <v>700</v>
      </c>
      <c r="E311" s="8" t="s">
        <v>701</v>
      </c>
      <c r="F311" s="50" t="s">
        <v>280</v>
      </c>
      <c r="G311" s="51" t="s">
        <v>704</v>
      </c>
      <c r="H311" s="51"/>
      <c r="I311" s="52">
        <v>20</v>
      </c>
      <c r="J311" s="53">
        <v>23</v>
      </c>
      <c r="K311" s="135"/>
    </row>
    <row r="312" spans="1:11" x14ac:dyDescent="0.25">
      <c r="A312" s="49">
        <v>311</v>
      </c>
      <c r="B312" s="50" t="s">
        <v>657</v>
      </c>
      <c r="C312" s="51" t="s">
        <v>658</v>
      </c>
      <c r="D312" s="50" t="s">
        <v>700</v>
      </c>
      <c r="E312" s="8" t="s">
        <v>701</v>
      </c>
      <c r="F312" s="50" t="s">
        <v>195</v>
      </c>
      <c r="G312" s="51" t="s">
        <v>705</v>
      </c>
      <c r="H312" s="51"/>
      <c r="I312" s="52">
        <v>17</v>
      </c>
      <c r="J312" s="53">
        <v>23</v>
      </c>
      <c r="K312" s="136"/>
    </row>
    <row r="313" spans="1:11" ht="15.75" thickBot="1" x14ac:dyDescent="0.3">
      <c r="A313" s="55">
        <v>312</v>
      </c>
      <c r="B313" s="56" t="s">
        <v>657</v>
      </c>
      <c r="C313" s="57" t="s">
        <v>658</v>
      </c>
      <c r="D313" s="56" t="s">
        <v>700</v>
      </c>
      <c r="E313" s="58" t="s">
        <v>701</v>
      </c>
      <c r="F313" s="56" t="s">
        <v>486</v>
      </c>
      <c r="G313" s="57" t="s">
        <v>706</v>
      </c>
      <c r="H313" s="57"/>
      <c r="I313" s="59">
        <v>13</v>
      </c>
      <c r="J313" s="60">
        <v>23</v>
      </c>
      <c r="K313" s="61">
        <f>SUM(I301:I313)</f>
        <v>222</v>
      </c>
    </row>
    <row r="314" spans="1:11" x14ac:dyDescent="0.25">
      <c r="A314" s="62">
        <v>313</v>
      </c>
      <c r="B314" s="63" t="s">
        <v>707</v>
      </c>
      <c r="C314" s="64" t="s">
        <v>708</v>
      </c>
      <c r="D314" s="63" t="s">
        <v>105</v>
      </c>
      <c r="E314" s="65" t="s">
        <v>709</v>
      </c>
      <c r="F314" s="63" t="s">
        <v>318</v>
      </c>
      <c r="G314" s="64" t="s">
        <v>710</v>
      </c>
      <c r="H314" s="64"/>
      <c r="I314" s="66">
        <v>26</v>
      </c>
      <c r="J314" s="67">
        <v>24</v>
      </c>
      <c r="K314" s="134"/>
    </row>
    <row r="315" spans="1:11" x14ac:dyDescent="0.25">
      <c r="A315" s="49">
        <v>314</v>
      </c>
      <c r="B315" s="50" t="s">
        <v>707</v>
      </c>
      <c r="C315" s="51" t="s">
        <v>708</v>
      </c>
      <c r="D315" s="74" t="s">
        <v>105</v>
      </c>
      <c r="E315" s="8" t="s">
        <v>709</v>
      </c>
      <c r="F315" s="50" t="s">
        <v>711</v>
      </c>
      <c r="G315" s="51" t="s">
        <v>712</v>
      </c>
      <c r="H315" s="51"/>
      <c r="I315" s="52">
        <v>4</v>
      </c>
      <c r="J315" s="53">
        <v>24</v>
      </c>
      <c r="K315" s="135"/>
    </row>
    <row r="316" spans="1:11" x14ac:dyDescent="0.25">
      <c r="A316" s="49">
        <v>315</v>
      </c>
      <c r="B316" s="50" t="s">
        <v>707</v>
      </c>
      <c r="C316" s="51" t="s">
        <v>708</v>
      </c>
      <c r="D316" s="74" t="s">
        <v>105</v>
      </c>
      <c r="E316" s="8" t="s">
        <v>709</v>
      </c>
      <c r="F316" s="50" t="s">
        <v>64</v>
      </c>
      <c r="G316" s="51" t="s">
        <v>713</v>
      </c>
      <c r="H316" s="51"/>
      <c r="I316" s="52">
        <v>7</v>
      </c>
      <c r="J316" s="53">
        <v>24</v>
      </c>
      <c r="K316" s="135"/>
    </row>
    <row r="317" spans="1:11" x14ac:dyDescent="0.25">
      <c r="A317" s="49">
        <v>316</v>
      </c>
      <c r="B317" s="50" t="s">
        <v>707</v>
      </c>
      <c r="C317" s="51" t="s">
        <v>708</v>
      </c>
      <c r="D317" s="74" t="s">
        <v>105</v>
      </c>
      <c r="E317" s="8" t="s">
        <v>709</v>
      </c>
      <c r="F317" s="50" t="s">
        <v>384</v>
      </c>
      <c r="G317" s="51" t="s">
        <v>714</v>
      </c>
      <c r="H317" s="51"/>
      <c r="I317" s="52">
        <v>5</v>
      </c>
      <c r="J317" s="53">
        <v>24</v>
      </c>
      <c r="K317" s="135"/>
    </row>
    <row r="318" spans="1:11" ht="30" x14ac:dyDescent="0.25">
      <c r="A318" s="49">
        <v>317</v>
      </c>
      <c r="B318" s="50" t="s">
        <v>707</v>
      </c>
      <c r="C318" s="51" t="s">
        <v>708</v>
      </c>
      <c r="D318" s="74" t="s">
        <v>105</v>
      </c>
      <c r="E318" s="8" t="s">
        <v>709</v>
      </c>
      <c r="F318" s="50" t="s">
        <v>123</v>
      </c>
      <c r="G318" s="51" t="s">
        <v>715</v>
      </c>
      <c r="H318" s="68" t="s">
        <v>2141</v>
      </c>
      <c r="I318" s="52">
        <v>4</v>
      </c>
      <c r="J318" s="53">
        <v>24</v>
      </c>
      <c r="K318" s="135"/>
    </row>
    <row r="319" spans="1:11" x14ac:dyDescent="0.25">
      <c r="A319" s="49">
        <v>318</v>
      </c>
      <c r="B319" s="50" t="s">
        <v>707</v>
      </c>
      <c r="C319" s="51" t="s">
        <v>708</v>
      </c>
      <c r="D319" s="74" t="s">
        <v>105</v>
      </c>
      <c r="E319" s="8" t="s">
        <v>709</v>
      </c>
      <c r="F319" s="50" t="s">
        <v>601</v>
      </c>
      <c r="G319" s="51" t="s">
        <v>716</v>
      </c>
      <c r="H319" s="51"/>
      <c r="I319" s="52">
        <v>6</v>
      </c>
      <c r="J319" s="53">
        <v>24</v>
      </c>
      <c r="K319" s="135"/>
    </row>
    <row r="320" spans="1:11" x14ac:dyDescent="0.25">
      <c r="A320" s="49">
        <v>319</v>
      </c>
      <c r="B320" s="50" t="s">
        <v>707</v>
      </c>
      <c r="C320" s="51" t="s">
        <v>708</v>
      </c>
      <c r="D320" s="74" t="s">
        <v>105</v>
      </c>
      <c r="E320" s="8" t="s">
        <v>709</v>
      </c>
      <c r="F320" s="50" t="s">
        <v>717</v>
      </c>
      <c r="G320" s="51" t="s">
        <v>718</v>
      </c>
      <c r="H320" s="51"/>
      <c r="I320" s="52">
        <v>3</v>
      </c>
      <c r="J320" s="53">
        <v>24</v>
      </c>
      <c r="K320" s="135"/>
    </row>
    <row r="321" spans="1:11" x14ac:dyDescent="0.25">
      <c r="A321" s="49">
        <v>320</v>
      </c>
      <c r="B321" s="50" t="s">
        <v>707</v>
      </c>
      <c r="C321" s="51" t="s">
        <v>708</v>
      </c>
      <c r="D321" s="74" t="s">
        <v>105</v>
      </c>
      <c r="E321" s="8" t="s">
        <v>709</v>
      </c>
      <c r="F321" s="50" t="s">
        <v>719</v>
      </c>
      <c r="G321" s="51" t="s">
        <v>720</v>
      </c>
      <c r="H321" s="51"/>
      <c r="I321" s="52">
        <v>42</v>
      </c>
      <c r="J321" s="53">
        <v>24</v>
      </c>
      <c r="K321" s="135"/>
    </row>
    <row r="322" spans="1:11" x14ac:dyDescent="0.25">
      <c r="A322" s="49">
        <v>321</v>
      </c>
      <c r="B322" s="50" t="s">
        <v>707</v>
      </c>
      <c r="C322" s="51" t="s">
        <v>708</v>
      </c>
      <c r="D322" s="74" t="s">
        <v>105</v>
      </c>
      <c r="E322" s="8" t="s">
        <v>709</v>
      </c>
      <c r="F322" s="50" t="s">
        <v>285</v>
      </c>
      <c r="G322" s="51" t="s">
        <v>685</v>
      </c>
      <c r="H322" s="51"/>
      <c r="I322" s="52">
        <v>4</v>
      </c>
      <c r="J322" s="53">
        <v>24</v>
      </c>
      <c r="K322" s="135"/>
    </row>
    <row r="323" spans="1:11" x14ac:dyDescent="0.25">
      <c r="A323" s="49">
        <v>322</v>
      </c>
      <c r="B323" s="50" t="s">
        <v>707</v>
      </c>
      <c r="C323" s="51" t="s">
        <v>708</v>
      </c>
      <c r="D323" s="74" t="s">
        <v>105</v>
      </c>
      <c r="E323" s="8" t="s">
        <v>709</v>
      </c>
      <c r="F323" s="50" t="s">
        <v>721</v>
      </c>
      <c r="G323" s="51" t="s">
        <v>722</v>
      </c>
      <c r="H323" s="51"/>
      <c r="I323" s="52">
        <v>6</v>
      </c>
      <c r="J323" s="53">
        <v>24</v>
      </c>
      <c r="K323" s="135"/>
    </row>
    <row r="324" spans="1:11" x14ac:dyDescent="0.25">
      <c r="A324" s="49">
        <v>323</v>
      </c>
      <c r="B324" s="50" t="s">
        <v>707</v>
      </c>
      <c r="C324" s="51" t="s">
        <v>708</v>
      </c>
      <c r="D324" s="74" t="s">
        <v>105</v>
      </c>
      <c r="E324" s="8" t="s">
        <v>709</v>
      </c>
      <c r="F324" s="50" t="s">
        <v>723</v>
      </c>
      <c r="G324" s="51" t="s">
        <v>724</v>
      </c>
      <c r="H324" s="51"/>
      <c r="I324" s="52">
        <v>3</v>
      </c>
      <c r="J324" s="53">
        <v>24</v>
      </c>
      <c r="K324" s="135"/>
    </row>
    <row r="325" spans="1:11" x14ac:dyDescent="0.25">
      <c r="A325" s="49">
        <v>324</v>
      </c>
      <c r="B325" s="50" t="s">
        <v>707</v>
      </c>
      <c r="C325" s="51" t="s">
        <v>708</v>
      </c>
      <c r="D325" s="74" t="s">
        <v>105</v>
      </c>
      <c r="E325" s="8" t="s">
        <v>709</v>
      </c>
      <c r="F325" s="50" t="s">
        <v>725</v>
      </c>
      <c r="G325" s="51" t="s">
        <v>726</v>
      </c>
      <c r="H325" s="51"/>
      <c r="I325" s="52">
        <v>8</v>
      </c>
      <c r="J325" s="53">
        <v>24</v>
      </c>
      <c r="K325" s="135"/>
    </row>
    <row r="326" spans="1:11" ht="30" x14ac:dyDescent="0.25">
      <c r="A326" s="49">
        <v>325</v>
      </c>
      <c r="B326" s="50" t="s">
        <v>707</v>
      </c>
      <c r="C326" s="51" t="s">
        <v>708</v>
      </c>
      <c r="D326" s="74" t="s">
        <v>105</v>
      </c>
      <c r="E326" s="8" t="s">
        <v>709</v>
      </c>
      <c r="F326" s="50" t="s">
        <v>727</v>
      </c>
      <c r="G326" s="51" t="s">
        <v>728</v>
      </c>
      <c r="H326" s="68" t="s">
        <v>2141</v>
      </c>
      <c r="I326" s="52">
        <v>3</v>
      </c>
      <c r="J326" s="53">
        <v>24</v>
      </c>
      <c r="K326" s="135"/>
    </row>
    <row r="327" spans="1:11" ht="30" x14ac:dyDescent="0.25">
      <c r="A327" s="49">
        <v>326</v>
      </c>
      <c r="B327" s="50" t="s">
        <v>707</v>
      </c>
      <c r="C327" s="51" t="s">
        <v>708</v>
      </c>
      <c r="D327" s="74" t="s">
        <v>729</v>
      </c>
      <c r="E327" s="8" t="s">
        <v>730</v>
      </c>
      <c r="F327" s="50" t="s">
        <v>731</v>
      </c>
      <c r="G327" s="51" t="s">
        <v>732</v>
      </c>
      <c r="H327" s="68" t="s">
        <v>2141</v>
      </c>
      <c r="I327" s="52">
        <v>4</v>
      </c>
      <c r="J327" s="53">
        <v>24</v>
      </c>
      <c r="K327" s="135"/>
    </row>
    <row r="328" spans="1:11" ht="30" x14ac:dyDescent="0.25">
      <c r="A328" s="49">
        <v>327</v>
      </c>
      <c r="B328" s="50" t="s">
        <v>707</v>
      </c>
      <c r="C328" s="51" t="s">
        <v>708</v>
      </c>
      <c r="D328" s="74" t="s">
        <v>629</v>
      </c>
      <c r="E328" s="8" t="s">
        <v>733</v>
      </c>
      <c r="F328" s="50" t="s">
        <v>578</v>
      </c>
      <c r="G328" s="51" t="s">
        <v>734</v>
      </c>
      <c r="H328" s="68" t="s">
        <v>2141</v>
      </c>
      <c r="I328" s="52">
        <v>4</v>
      </c>
      <c r="J328" s="53">
        <v>24</v>
      </c>
      <c r="K328" s="135"/>
    </row>
    <row r="329" spans="1:11" ht="30" x14ac:dyDescent="0.25">
      <c r="A329" s="49">
        <v>328</v>
      </c>
      <c r="B329" s="50" t="s">
        <v>707</v>
      </c>
      <c r="C329" s="51" t="s">
        <v>708</v>
      </c>
      <c r="D329" s="74" t="s">
        <v>629</v>
      </c>
      <c r="E329" s="8" t="s">
        <v>733</v>
      </c>
      <c r="F329" s="50" t="s">
        <v>735</v>
      </c>
      <c r="G329" s="51" t="s">
        <v>736</v>
      </c>
      <c r="H329" s="68" t="s">
        <v>2141</v>
      </c>
      <c r="I329" s="52">
        <v>39</v>
      </c>
      <c r="J329" s="53">
        <v>24</v>
      </c>
      <c r="K329" s="135"/>
    </row>
    <row r="330" spans="1:11" ht="30" x14ac:dyDescent="0.25">
      <c r="A330" s="49">
        <v>329</v>
      </c>
      <c r="B330" s="50" t="s">
        <v>707</v>
      </c>
      <c r="C330" s="51" t="s">
        <v>708</v>
      </c>
      <c r="D330" s="74" t="s">
        <v>629</v>
      </c>
      <c r="E330" s="8" t="s">
        <v>733</v>
      </c>
      <c r="F330" s="50" t="s">
        <v>384</v>
      </c>
      <c r="G330" s="51" t="s">
        <v>737</v>
      </c>
      <c r="H330" s="68" t="s">
        <v>2141</v>
      </c>
      <c r="I330" s="52">
        <v>4</v>
      </c>
      <c r="J330" s="53">
        <v>24</v>
      </c>
      <c r="K330" s="135"/>
    </row>
    <row r="331" spans="1:11" x14ac:dyDescent="0.25">
      <c r="A331" s="49">
        <v>330</v>
      </c>
      <c r="B331" s="50" t="s">
        <v>707</v>
      </c>
      <c r="C331" s="51" t="s">
        <v>708</v>
      </c>
      <c r="D331" s="74" t="s">
        <v>629</v>
      </c>
      <c r="E331" s="8" t="s">
        <v>733</v>
      </c>
      <c r="F331" s="50" t="s">
        <v>738</v>
      </c>
      <c r="G331" s="51" t="s">
        <v>739</v>
      </c>
      <c r="H331" s="68"/>
      <c r="I331" s="52">
        <v>16</v>
      </c>
      <c r="J331" s="53">
        <v>24</v>
      </c>
      <c r="K331" s="135"/>
    </row>
    <row r="332" spans="1:11" ht="30" x14ac:dyDescent="0.25">
      <c r="A332" s="49">
        <v>331</v>
      </c>
      <c r="B332" s="50" t="s">
        <v>707</v>
      </c>
      <c r="C332" s="51" t="s">
        <v>708</v>
      </c>
      <c r="D332" s="74" t="s">
        <v>629</v>
      </c>
      <c r="E332" s="8" t="s">
        <v>733</v>
      </c>
      <c r="F332" s="50" t="s">
        <v>740</v>
      </c>
      <c r="G332" s="51" t="s">
        <v>741</v>
      </c>
      <c r="H332" s="68" t="s">
        <v>2141</v>
      </c>
      <c r="I332" s="52">
        <v>6</v>
      </c>
      <c r="J332" s="53">
        <v>24</v>
      </c>
      <c r="K332" s="135"/>
    </row>
    <row r="333" spans="1:11" ht="30" x14ac:dyDescent="0.25">
      <c r="A333" s="49">
        <v>332</v>
      </c>
      <c r="B333" s="50" t="s">
        <v>707</v>
      </c>
      <c r="C333" s="51" t="s">
        <v>708</v>
      </c>
      <c r="D333" s="74" t="s">
        <v>494</v>
      </c>
      <c r="E333" s="8" t="s">
        <v>742</v>
      </c>
      <c r="F333" s="50" t="s">
        <v>743</v>
      </c>
      <c r="G333" s="51" t="s">
        <v>744</v>
      </c>
      <c r="H333" s="68" t="s">
        <v>2141</v>
      </c>
      <c r="I333" s="52">
        <v>3</v>
      </c>
      <c r="J333" s="53">
        <v>24</v>
      </c>
      <c r="K333" s="135"/>
    </row>
    <row r="334" spans="1:11" ht="30" x14ac:dyDescent="0.25">
      <c r="A334" s="49">
        <v>333</v>
      </c>
      <c r="B334" s="50" t="s">
        <v>707</v>
      </c>
      <c r="C334" s="51" t="s">
        <v>708</v>
      </c>
      <c r="D334" s="74" t="s">
        <v>494</v>
      </c>
      <c r="E334" s="8" t="s">
        <v>742</v>
      </c>
      <c r="F334" s="50" t="s">
        <v>745</v>
      </c>
      <c r="G334" s="51" t="s">
        <v>746</v>
      </c>
      <c r="H334" s="68" t="s">
        <v>2141</v>
      </c>
      <c r="I334" s="52">
        <v>4</v>
      </c>
      <c r="J334" s="53">
        <v>24</v>
      </c>
      <c r="K334" s="135"/>
    </row>
    <row r="335" spans="1:11" ht="30" x14ac:dyDescent="0.25">
      <c r="A335" s="49">
        <v>334</v>
      </c>
      <c r="B335" s="50" t="s">
        <v>707</v>
      </c>
      <c r="C335" s="51" t="s">
        <v>708</v>
      </c>
      <c r="D335" s="74" t="s">
        <v>494</v>
      </c>
      <c r="E335" s="8" t="s">
        <v>742</v>
      </c>
      <c r="F335" s="50" t="s">
        <v>747</v>
      </c>
      <c r="G335" s="51" t="s">
        <v>748</v>
      </c>
      <c r="H335" s="68" t="s">
        <v>2141</v>
      </c>
      <c r="I335" s="52">
        <v>5</v>
      </c>
      <c r="J335" s="53">
        <v>24</v>
      </c>
      <c r="K335" s="135"/>
    </row>
    <row r="336" spans="1:11" ht="30" x14ac:dyDescent="0.25">
      <c r="A336" s="49">
        <v>335</v>
      </c>
      <c r="B336" s="50" t="s">
        <v>707</v>
      </c>
      <c r="C336" s="51" t="s">
        <v>708</v>
      </c>
      <c r="D336" s="74" t="s">
        <v>494</v>
      </c>
      <c r="E336" s="8" t="s">
        <v>742</v>
      </c>
      <c r="F336" s="50" t="s">
        <v>749</v>
      </c>
      <c r="G336" s="51" t="s">
        <v>750</v>
      </c>
      <c r="H336" s="68" t="s">
        <v>2141</v>
      </c>
      <c r="I336" s="52">
        <v>3</v>
      </c>
      <c r="J336" s="53">
        <v>24</v>
      </c>
      <c r="K336" s="135"/>
    </row>
    <row r="337" spans="1:11" ht="30" x14ac:dyDescent="0.25">
      <c r="A337" s="49">
        <v>336</v>
      </c>
      <c r="B337" s="50" t="s">
        <v>707</v>
      </c>
      <c r="C337" s="51" t="s">
        <v>708</v>
      </c>
      <c r="D337" s="74" t="s">
        <v>494</v>
      </c>
      <c r="E337" s="8" t="s">
        <v>742</v>
      </c>
      <c r="F337" s="50" t="s">
        <v>725</v>
      </c>
      <c r="G337" s="51" t="s">
        <v>751</v>
      </c>
      <c r="H337" s="68" t="s">
        <v>2141</v>
      </c>
      <c r="I337" s="52">
        <v>7</v>
      </c>
      <c r="J337" s="53">
        <v>24</v>
      </c>
      <c r="K337" s="135"/>
    </row>
    <row r="338" spans="1:11" ht="30" x14ac:dyDescent="0.25">
      <c r="A338" s="49">
        <v>337</v>
      </c>
      <c r="B338" s="50" t="s">
        <v>707</v>
      </c>
      <c r="C338" s="51" t="s">
        <v>708</v>
      </c>
      <c r="D338" s="74" t="s">
        <v>494</v>
      </c>
      <c r="E338" s="8" t="s">
        <v>742</v>
      </c>
      <c r="F338" s="50" t="s">
        <v>562</v>
      </c>
      <c r="G338" s="51" t="s">
        <v>752</v>
      </c>
      <c r="H338" s="68" t="s">
        <v>2141</v>
      </c>
      <c r="I338" s="52">
        <v>3</v>
      </c>
      <c r="J338" s="53">
        <v>24</v>
      </c>
      <c r="K338" s="135"/>
    </row>
    <row r="339" spans="1:11" ht="30" x14ac:dyDescent="0.25">
      <c r="A339" s="49">
        <v>338</v>
      </c>
      <c r="B339" s="50" t="s">
        <v>707</v>
      </c>
      <c r="C339" s="51" t="s">
        <v>708</v>
      </c>
      <c r="D339" s="74" t="s">
        <v>494</v>
      </c>
      <c r="E339" s="8" t="s">
        <v>742</v>
      </c>
      <c r="F339" s="50" t="s">
        <v>753</v>
      </c>
      <c r="G339" s="51" t="s">
        <v>754</v>
      </c>
      <c r="H339" s="51"/>
      <c r="I339" s="52">
        <v>3</v>
      </c>
      <c r="J339" s="53">
        <v>24</v>
      </c>
      <c r="K339" s="135"/>
    </row>
    <row r="340" spans="1:11" ht="30" x14ac:dyDescent="0.25">
      <c r="A340" s="49">
        <v>339</v>
      </c>
      <c r="B340" s="50" t="s">
        <v>707</v>
      </c>
      <c r="C340" s="51" t="s">
        <v>708</v>
      </c>
      <c r="D340" s="74" t="s">
        <v>670</v>
      </c>
      <c r="E340" s="8" t="s">
        <v>755</v>
      </c>
      <c r="F340" s="50" t="s">
        <v>578</v>
      </c>
      <c r="G340" s="51" t="s">
        <v>756</v>
      </c>
      <c r="H340" s="51"/>
      <c r="I340" s="52">
        <v>7</v>
      </c>
      <c r="J340" s="53">
        <v>24</v>
      </c>
      <c r="K340" s="135"/>
    </row>
    <row r="341" spans="1:11" ht="30" x14ac:dyDescent="0.25">
      <c r="A341" s="49">
        <v>340</v>
      </c>
      <c r="B341" s="50" t="s">
        <v>707</v>
      </c>
      <c r="C341" s="51" t="s">
        <v>708</v>
      </c>
      <c r="D341" s="74" t="s">
        <v>670</v>
      </c>
      <c r="E341" s="8" t="s">
        <v>755</v>
      </c>
      <c r="F341" s="50" t="s">
        <v>528</v>
      </c>
      <c r="G341" s="51" t="s">
        <v>757</v>
      </c>
      <c r="H341" s="51"/>
      <c r="I341" s="52">
        <v>3</v>
      </c>
      <c r="J341" s="53">
        <v>24</v>
      </c>
      <c r="K341" s="135"/>
    </row>
    <row r="342" spans="1:11" ht="30" x14ac:dyDescent="0.25">
      <c r="A342" s="49">
        <v>341</v>
      </c>
      <c r="B342" s="50" t="s">
        <v>707</v>
      </c>
      <c r="C342" s="51" t="s">
        <v>708</v>
      </c>
      <c r="D342" s="74" t="s">
        <v>648</v>
      </c>
      <c r="E342" s="8" t="s">
        <v>758</v>
      </c>
      <c r="F342" s="50" t="s">
        <v>95</v>
      </c>
      <c r="G342" s="51" t="s">
        <v>752</v>
      </c>
      <c r="H342" s="68" t="s">
        <v>2141</v>
      </c>
      <c r="I342" s="52">
        <v>3</v>
      </c>
      <c r="J342" s="53">
        <v>24</v>
      </c>
      <c r="K342" s="135"/>
    </row>
    <row r="343" spans="1:11" ht="30" x14ac:dyDescent="0.25">
      <c r="A343" s="49">
        <v>342</v>
      </c>
      <c r="B343" s="50" t="s">
        <v>707</v>
      </c>
      <c r="C343" s="51" t="s">
        <v>708</v>
      </c>
      <c r="D343" s="74" t="s">
        <v>700</v>
      </c>
      <c r="E343" s="8" t="s">
        <v>759</v>
      </c>
      <c r="F343" s="50" t="s">
        <v>621</v>
      </c>
      <c r="G343" s="51" t="s">
        <v>760</v>
      </c>
      <c r="H343" s="51"/>
      <c r="I343" s="52">
        <v>4</v>
      </c>
      <c r="J343" s="53">
        <v>24</v>
      </c>
      <c r="K343" s="135"/>
    </row>
    <row r="344" spans="1:11" ht="30" x14ac:dyDescent="0.25">
      <c r="A344" s="49">
        <v>343</v>
      </c>
      <c r="B344" s="50" t="s">
        <v>707</v>
      </c>
      <c r="C344" s="51" t="s">
        <v>708</v>
      </c>
      <c r="D344" s="74" t="s">
        <v>700</v>
      </c>
      <c r="E344" s="8" t="s">
        <v>759</v>
      </c>
      <c r="F344" s="50" t="s">
        <v>224</v>
      </c>
      <c r="G344" s="51" t="s">
        <v>761</v>
      </c>
      <c r="H344" s="51"/>
      <c r="I344" s="52">
        <v>7</v>
      </c>
      <c r="J344" s="53">
        <v>24</v>
      </c>
      <c r="K344" s="135"/>
    </row>
    <row r="345" spans="1:11" ht="30" x14ac:dyDescent="0.25">
      <c r="A345" s="49">
        <v>344</v>
      </c>
      <c r="B345" s="50" t="s">
        <v>707</v>
      </c>
      <c r="C345" s="51" t="s">
        <v>708</v>
      </c>
      <c r="D345" s="74" t="s">
        <v>700</v>
      </c>
      <c r="E345" s="8" t="s">
        <v>759</v>
      </c>
      <c r="F345" s="50" t="s">
        <v>145</v>
      </c>
      <c r="G345" s="51" t="s">
        <v>762</v>
      </c>
      <c r="H345" s="51"/>
      <c r="I345" s="52">
        <v>3</v>
      </c>
      <c r="J345" s="53">
        <v>24</v>
      </c>
      <c r="K345" s="135"/>
    </row>
    <row r="346" spans="1:11" ht="30" x14ac:dyDescent="0.25">
      <c r="A346" s="49">
        <v>345</v>
      </c>
      <c r="B346" s="50" t="s">
        <v>707</v>
      </c>
      <c r="C346" s="51" t="s">
        <v>708</v>
      </c>
      <c r="D346" s="74" t="s">
        <v>364</v>
      </c>
      <c r="E346" s="8" t="s">
        <v>763</v>
      </c>
      <c r="F346" s="50" t="s">
        <v>415</v>
      </c>
      <c r="G346" s="51" t="s">
        <v>764</v>
      </c>
      <c r="H346" s="68" t="s">
        <v>2141</v>
      </c>
      <c r="I346" s="52">
        <v>5</v>
      </c>
      <c r="J346" s="53">
        <v>24</v>
      </c>
      <c r="K346" s="135"/>
    </row>
    <row r="347" spans="1:11" ht="30" x14ac:dyDescent="0.25">
      <c r="A347" s="49">
        <v>346</v>
      </c>
      <c r="B347" s="50" t="s">
        <v>707</v>
      </c>
      <c r="C347" s="51" t="s">
        <v>708</v>
      </c>
      <c r="D347" s="74" t="s">
        <v>364</v>
      </c>
      <c r="E347" s="8" t="s">
        <v>763</v>
      </c>
      <c r="F347" s="50" t="s">
        <v>252</v>
      </c>
      <c r="G347" s="51" t="s">
        <v>765</v>
      </c>
      <c r="H347" s="68"/>
      <c r="I347" s="52">
        <v>7</v>
      </c>
      <c r="J347" s="53">
        <v>24</v>
      </c>
      <c r="K347" s="135"/>
    </row>
    <row r="348" spans="1:11" ht="30" x14ac:dyDescent="0.25">
      <c r="A348" s="49">
        <v>347</v>
      </c>
      <c r="B348" s="50" t="s">
        <v>707</v>
      </c>
      <c r="C348" s="51" t="s">
        <v>708</v>
      </c>
      <c r="D348" s="74" t="s">
        <v>364</v>
      </c>
      <c r="E348" s="8" t="s">
        <v>763</v>
      </c>
      <c r="F348" s="50" t="s">
        <v>209</v>
      </c>
      <c r="G348" s="51" t="s">
        <v>766</v>
      </c>
      <c r="H348" s="68" t="s">
        <v>2141</v>
      </c>
      <c r="I348" s="52">
        <v>5</v>
      </c>
      <c r="J348" s="53">
        <v>24</v>
      </c>
      <c r="K348" s="135"/>
    </row>
    <row r="349" spans="1:11" ht="30" x14ac:dyDescent="0.25">
      <c r="A349" s="49">
        <v>348</v>
      </c>
      <c r="B349" s="50" t="s">
        <v>707</v>
      </c>
      <c r="C349" s="51" t="s">
        <v>708</v>
      </c>
      <c r="D349" s="74" t="s">
        <v>767</v>
      </c>
      <c r="E349" s="8" t="s">
        <v>768</v>
      </c>
      <c r="F349" s="50" t="s">
        <v>155</v>
      </c>
      <c r="G349" s="51" t="s">
        <v>769</v>
      </c>
      <c r="H349" s="51"/>
      <c r="I349" s="52">
        <v>11</v>
      </c>
      <c r="J349" s="53">
        <v>24</v>
      </c>
      <c r="K349" s="135"/>
    </row>
    <row r="350" spans="1:11" x14ac:dyDescent="0.25">
      <c r="A350" s="49">
        <v>349</v>
      </c>
      <c r="B350" s="50" t="s">
        <v>707</v>
      </c>
      <c r="C350" s="51" t="s">
        <v>708</v>
      </c>
      <c r="D350" s="74" t="s">
        <v>767</v>
      </c>
      <c r="E350" s="8" t="s">
        <v>768</v>
      </c>
      <c r="F350" s="50" t="s">
        <v>536</v>
      </c>
      <c r="G350" s="51" t="s">
        <v>770</v>
      </c>
      <c r="H350" s="51"/>
      <c r="I350" s="52">
        <v>3</v>
      </c>
      <c r="J350" s="53">
        <v>24</v>
      </c>
      <c r="K350" s="135"/>
    </row>
    <row r="351" spans="1:11" x14ac:dyDescent="0.25">
      <c r="A351" s="49">
        <v>350</v>
      </c>
      <c r="B351" s="50" t="s">
        <v>707</v>
      </c>
      <c r="C351" s="51" t="s">
        <v>708</v>
      </c>
      <c r="D351" s="74" t="s">
        <v>767</v>
      </c>
      <c r="E351" s="8" t="s">
        <v>768</v>
      </c>
      <c r="F351" s="50" t="s">
        <v>771</v>
      </c>
      <c r="G351" s="51" t="s">
        <v>772</v>
      </c>
      <c r="H351" s="51"/>
      <c r="I351" s="52">
        <v>4</v>
      </c>
      <c r="J351" s="53">
        <v>24</v>
      </c>
      <c r="K351" s="135"/>
    </row>
    <row r="352" spans="1:11" x14ac:dyDescent="0.25">
      <c r="A352" s="49">
        <v>351</v>
      </c>
      <c r="B352" s="50" t="s">
        <v>707</v>
      </c>
      <c r="C352" s="51" t="s">
        <v>708</v>
      </c>
      <c r="D352" s="74" t="s">
        <v>767</v>
      </c>
      <c r="E352" s="8" t="s">
        <v>768</v>
      </c>
      <c r="F352" s="50" t="s">
        <v>77</v>
      </c>
      <c r="G352" s="51" t="s">
        <v>773</v>
      </c>
      <c r="H352" s="51"/>
      <c r="I352" s="52">
        <v>3</v>
      </c>
      <c r="J352" s="53">
        <v>24</v>
      </c>
      <c r="K352" s="135"/>
    </row>
    <row r="353" spans="1:11" x14ac:dyDescent="0.25">
      <c r="A353" s="49">
        <v>352</v>
      </c>
      <c r="B353" s="50" t="s">
        <v>707</v>
      </c>
      <c r="C353" s="51" t="s">
        <v>708</v>
      </c>
      <c r="D353" s="74" t="s">
        <v>767</v>
      </c>
      <c r="E353" s="8" t="s">
        <v>768</v>
      </c>
      <c r="F353" s="50" t="s">
        <v>774</v>
      </c>
      <c r="G353" s="51" t="s">
        <v>775</v>
      </c>
      <c r="H353" s="51"/>
      <c r="I353" s="52">
        <v>7</v>
      </c>
      <c r="J353" s="53">
        <v>24</v>
      </c>
      <c r="K353" s="135"/>
    </row>
    <row r="354" spans="1:11" x14ac:dyDescent="0.25">
      <c r="A354" s="49">
        <v>353</v>
      </c>
      <c r="B354" s="50" t="s">
        <v>707</v>
      </c>
      <c r="C354" s="51" t="s">
        <v>708</v>
      </c>
      <c r="D354" s="74" t="s">
        <v>767</v>
      </c>
      <c r="E354" s="8" t="s">
        <v>768</v>
      </c>
      <c r="F354" s="50" t="s">
        <v>740</v>
      </c>
      <c r="G354" s="51" t="s">
        <v>776</v>
      </c>
      <c r="H354" s="51"/>
      <c r="I354" s="52">
        <v>4</v>
      </c>
      <c r="J354" s="53">
        <v>24</v>
      </c>
      <c r="K354" s="135"/>
    </row>
    <row r="355" spans="1:11" x14ac:dyDescent="0.25">
      <c r="A355" s="49">
        <v>354</v>
      </c>
      <c r="B355" s="50" t="s">
        <v>707</v>
      </c>
      <c r="C355" s="51" t="s">
        <v>708</v>
      </c>
      <c r="D355" s="74" t="s">
        <v>767</v>
      </c>
      <c r="E355" s="8" t="s">
        <v>768</v>
      </c>
      <c r="F355" s="50" t="s">
        <v>777</v>
      </c>
      <c r="G355" s="51" t="s">
        <v>778</v>
      </c>
      <c r="H355" s="51"/>
      <c r="I355" s="52">
        <v>6</v>
      </c>
      <c r="J355" s="53">
        <v>24</v>
      </c>
      <c r="K355" s="135"/>
    </row>
    <row r="356" spans="1:11" x14ac:dyDescent="0.25">
      <c r="A356" s="49">
        <v>355</v>
      </c>
      <c r="B356" s="50" t="s">
        <v>707</v>
      </c>
      <c r="C356" s="51" t="s">
        <v>708</v>
      </c>
      <c r="D356" s="74" t="s">
        <v>767</v>
      </c>
      <c r="E356" s="8" t="s">
        <v>768</v>
      </c>
      <c r="F356" s="50" t="s">
        <v>779</v>
      </c>
      <c r="G356" s="51" t="s">
        <v>780</v>
      </c>
      <c r="H356" s="51"/>
      <c r="I356" s="52">
        <v>8</v>
      </c>
      <c r="J356" s="53">
        <v>24</v>
      </c>
      <c r="K356" s="135"/>
    </row>
    <row r="357" spans="1:11" x14ac:dyDescent="0.25">
      <c r="A357" s="49">
        <v>356</v>
      </c>
      <c r="B357" s="50" t="s">
        <v>707</v>
      </c>
      <c r="C357" s="51" t="s">
        <v>708</v>
      </c>
      <c r="D357" s="74" t="s">
        <v>767</v>
      </c>
      <c r="E357" s="8" t="s">
        <v>768</v>
      </c>
      <c r="F357" s="50" t="s">
        <v>781</v>
      </c>
      <c r="G357" s="51" t="s">
        <v>782</v>
      </c>
      <c r="H357" s="51"/>
      <c r="I357" s="52">
        <v>7</v>
      </c>
      <c r="J357" s="53">
        <v>24</v>
      </c>
      <c r="K357" s="135"/>
    </row>
    <row r="358" spans="1:11" x14ac:dyDescent="0.25">
      <c r="A358" s="49">
        <v>357</v>
      </c>
      <c r="B358" s="50" t="s">
        <v>707</v>
      </c>
      <c r="C358" s="51" t="s">
        <v>708</v>
      </c>
      <c r="D358" s="74" t="s">
        <v>767</v>
      </c>
      <c r="E358" s="8" t="s">
        <v>768</v>
      </c>
      <c r="F358" s="50" t="s">
        <v>637</v>
      </c>
      <c r="G358" s="51" t="s">
        <v>783</v>
      </c>
      <c r="H358" s="51"/>
      <c r="I358" s="52">
        <v>3</v>
      </c>
      <c r="J358" s="53">
        <v>24</v>
      </c>
      <c r="K358" s="135"/>
    </row>
    <row r="359" spans="1:11" x14ac:dyDescent="0.25">
      <c r="A359" s="49">
        <v>358</v>
      </c>
      <c r="B359" s="50" t="s">
        <v>707</v>
      </c>
      <c r="C359" s="51" t="s">
        <v>708</v>
      </c>
      <c r="D359" s="74" t="s">
        <v>767</v>
      </c>
      <c r="E359" s="8" t="s">
        <v>768</v>
      </c>
      <c r="F359" s="50" t="s">
        <v>784</v>
      </c>
      <c r="G359" s="51" t="s">
        <v>785</v>
      </c>
      <c r="H359" s="51"/>
      <c r="I359" s="52">
        <v>4</v>
      </c>
      <c r="J359" s="53">
        <v>24</v>
      </c>
      <c r="K359" s="135"/>
    </row>
    <row r="360" spans="1:11" x14ac:dyDescent="0.25">
      <c r="A360" s="49">
        <v>359</v>
      </c>
      <c r="B360" s="50" t="s">
        <v>707</v>
      </c>
      <c r="C360" s="51" t="s">
        <v>708</v>
      </c>
      <c r="D360" s="74" t="s">
        <v>767</v>
      </c>
      <c r="E360" s="8" t="s">
        <v>768</v>
      </c>
      <c r="F360" s="50" t="s">
        <v>786</v>
      </c>
      <c r="G360" s="51" t="s">
        <v>787</v>
      </c>
      <c r="H360" s="51"/>
      <c r="I360" s="52">
        <v>14</v>
      </c>
      <c r="J360" s="53">
        <v>24</v>
      </c>
      <c r="K360" s="135"/>
    </row>
    <row r="361" spans="1:11" x14ac:dyDescent="0.25">
      <c r="A361" s="49">
        <v>360</v>
      </c>
      <c r="B361" s="50" t="s">
        <v>707</v>
      </c>
      <c r="C361" s="51" t="s">
        <v>708</v>
      </c>
      <c r="D361" s="74" t="s">
        <v>767</v>
      </c>
      <c r="E361" s="8" t="s">
        <v>768</v>
      </c>
      <c r="F361" s="50" t="s">
        <v>788</v>
      </c>
      <c r="G361" s="51" t="s">
        <v>789</v>
      </c>
      <c r="H361" s="51"/>
      <c r="I361" s="52">
        <v>3</v>
      </c>
      <c r="J361" s="53">
        <v>24</v>
      </c>
      <c r="K361" s="135"/>
    </row>
    <row r="362" spans="1:11" x14ac:dyDescent="0.25">
      <c r="A362" s="49">
        <v>361</v>
      </c>
      <c r="B362" s="50" t="s">
        <v>707</v>
      </c>
      <c r="C362" s="51" t="s">
        <v>708</v>
      </c>
      <c r="D362" s="74" t="s">
        <v>767</v>
      </c>
      <c r="E362" s="8" t="s">
        <v>768</v>
      </c>
      <c r="F362" s="50" t="s">
        <v>135</v>
      </c>
      <c r="G362" s="51" t="s">
        <v>790</v>
      </c>
      <c r="H362" s="51"/>
      <c r="I362" s="52">
        <v>8</v>
      </c>
      <c r="J362" s="53">
        <v>24</v>
      </c>
      <c r="K362" s="135"/>
    </row>
    <row r="363" spans="1:11" x14ac:dyDescent="0.25">
      <c r="A363" s="49">
        <v>362</v>
      </c>
      <c r="B363" s="50" t="s">
        <v>707</v>
      </c>
      <c r="C363" s="51" t="s">
        <v>708</v>
      </c>
      <c r="D363" s="74" t="s">
        <v>767</v>
      </c>
      <c r="E363" s="8" t="s">
        <v>768</v>
      </c>
      <c r="F363" s="50" t="s">
        <v>165</v>
      </c>
      <c r="G363" s="51" t="s">
        <v>791</v>
      </c>
      <c r="H363" s="51"/>
      <c r="I363" s="52">
        <v>32</v>
      </c>
      <c r="J363" s="53">
        <v>24</v>
      </c>
      <c r="K363" s="136"/>
    </row>
    <row r="364" spans="1:11" ht="15.75" thickBot="1" x14ac:dyDescent="0.3">
      <c r="A364" s="55">
        <v>363</v>
      </c>
      <c r="B364" s="56" t="s">
        <v>707</v>
      </c>
      <c r="C364" s="57" t="s">
        <v>708</v>
      </c>
      <c r="D364" s="75" t="s">
        <v>767</v>
      </c>
      <c r="E364" s="58" t="s">
        <v>768</v>
      </c>
      <c r="F364" s="56" t="s">
        <v>792</v>
      </c>
      <c r="G364" s="57" t="s">
        <v>793</v>
      </c>
      <c r="H364" s="57"/>
      <c r="I364" s="59">
        <v>3</v>
      </c>
      <c r="J364" s="60">
        <v>24</v>
      </c>
      <c r="K364" s="61">
        <f>SUM(I314:I364)</f>
        <v>386</v>
      </c>
    </row>
    <row r="365" spans="1:11" ht="30" x14ac:dyDescent="0.25">
      <c r="A365" s="62">
        <v>364</v>
      </c>
      <c r="B365" s="63" t="s">
        <v>707</v>
      </c>
      <c r="C365" s="64" t="s">
        <v>708</v>
      </c>
      <c r="D365" s="76" t="s">
        <v>354</v>
      </c>
      <c r="E365" s="65" t="s">
        <v>794</v>
      </c>
      <c r="F365" s="63" t="s">
        <v>641</v>
      </c>
      <c r="G365" s="64" t="s">
        <v>795</v>
      </c>
      <c r="H365" s="72" t="s">
        <v>2141</v>
      </c>
      <c r="I365" s="66">
        <v>9</v>
      </c>
      <c r="J365" s="67">
        <v>25</v>
      </c>
      <c r="K365" s="134"/>
    </row>
    <row r="366" spans="1:11" ht="30" x14ac:dyDescent="0.25">
      <c r="A366" s="49">
        <v>365</v>
      </c>
      <c r="B366" s="50" t="s">
        <v>707</v>
      </c>
      <c r="C366" s="51" t="s">
        <v>708</v>
      </c>
      <c r="D366" s="74" t="s">
        <v>573</v>
      </c>
      <c r="E366" s="8" t="s">
        <v>796</v>
      </c>
      <c r="F366" s="50" t="s">
        <v>786</v>
      </c>
      <c r="G366" s="51" t="s">
        <v>797</v>
      </c>
      <c r="H366" s="68" t="s">
        <v>2141</v>
      </c>
      <c r="I366" s="52">
        <v>3</v>
      </c>
      <c r="J366" s="53">
        <v>25</v>
      </c>
      <c r="K366" s="135"/>
    </row>
    <row r="367" spans="1:11" ht="30" x14ac:dyDescent="0.25">
      <c r="A367" s="49">
        <v>366</v>
      </c>
      <c r="B367" s="50" t="s">
        <v>707</v>
      </c>
      <c r="C367" s="51" t="s">
        <v>708</v>
      </c>
      <c r="D367" s="74" t="s">
        <v>573</v>
      </c>
      <c r="E367" s="8" t="s">
        <v>796</v>
      </c>
      <c r="F367" s="50" t="s">
        <v>179</v>
      </c>
      <c r="G367" s="51" t="s">
        <v>798</v>
      </c>
      <c r="H367" s="68" t="s">
        <v>2141</v>
      </c>
      <c r="I367" s="52">
        <v>3</v>
      </c>
      <c r="J367" s="53">
        <v>25</v>
      </c>
      <c r="K367" s="135"/>
    </row>
    <row r="368" spans="1:11" ht="30" x14ac:dyDescent="0.25">
      <c r="A368" s="49">
        <v>367</v>
      </c>
      <c r="B368" s="50" t="s">
        <v>707</v>
      </c>
      <c r="C368" s="51" t="s">
        <v>708</v>
      </c>
      <c r="D368" s="74" t="s">
        <v>573</v>
      </c>
      <c r="E368" s="8" t="s">
        <v>796</v>
      </c>
      <c r="F368" s="50" t="s">
        <v>799</v>
      </c>
      <c r="G368" s="51" t="s">
        <v>800</v>
      </c>
      <c r="H368" s="68" t="s">
        <v>2141</v>
      </c>
      <c r="I368" s="52">
        <v>27</v>
      </c>
      <c r="J368" s="53">
        <v>25</v>
      </c>
      <c r="K368" s="135"/>
    </row>
    <row r="369" spans="1:11" ht="30" x14ac:dyDescent="0.25">
      <c r="A369" s="49">
        <v>368</v>
      </c>
      <c r="B369" s="50" t="s">
        <v>707</v>
      </c>
      <c r="C369" s="51" t="s">
        <v>708</v>
      </c>
      <c r="D369" s="74" t="s">
        <v>573</v>
      </c>
      <c r="E369" s="8" t="s">
        <v>796</v>
      </c>
      <c r="F369" s="50" t="s">
        <v>801</v>
      </c>
      <c r="G369" s="51" t="s">
        <v>802</v>
      </c>
      <c r="H369" s="68" t="s">
        <v>2141</v>
      </c>
      <c r="I369" s="52">
        <v>3</v>
      </c>
      <c r="J369" s="53">
        <v>25</v>
      </c>
      <c r="K369" s="135"/>
    </row>
    <row r="370" spans="1:11" ht="30" x14ac:dyDescent="0.25">
      <c r="A370" s="49">
        <v>369</v>
      </c>
      <c r="B370" s="50" t="s">
        <v>707</v>
      </c>
      <c r="C370" s="51" t="s">
        <v>708</v>
      </c>
      <c r="D370" s="74" t="s">
        <v>417</v>
      </c>
      <c r="E370" s="8" t="s">
        <v>803</v>
      </c>
      <c r="F370" s="50" t="s">
        <v>143</v>
      </c>
      <c r="G370" s="51" t="s">
        <v>804</v>
      </c>
      <c r="H370" s="68" t="s">
        <v>2141</v>
      </c>
      <c r="I370" s="52">
        <v>25</v>
      </c>
      <c r="J370" s="53">
        <v>25</v>
      </c>
      <c r="K370" s="135"/>
    </row>
    <row r="371" spans="1:11" ht="30" x14ac:dyDescent="0.25">
      <c r="A371" s="49">
        <v>370</v>
      </c>
      <c r="B371" s="50" t="s">
        <v>707</v>
      </c>
      <c r="C371" s="51" t="s">
        <v>708</v>
      </c>
      <c r="D371" s="50" t="s">
        <v>417</v>
      </c>
      <c r="E371" s="8" t="s">
        <v>803</v>
      </c>
      <c r="F371" s="50" t="s">
        <v>145</v>
      </c>
      <c r="G371" s="51" t="s">
        <v>805</v>
      </c>
      <c r="H371" s="68" t="s">
        <v>2141</v>
      </c>
      <c r="I371" s="52">
        <v>4</v>
      </c>
      <c r="J371" s="53">
        <v>25</v>
      </c>
      <c r="K371" s="135"/>
    </row>
    <row r="372" spans="1:11" x14ac:dyDescent="0.25">
      <c r="A372" s="49">
        <v>371</v>
      </c>
      <c r="B372" s="50" t="s">
        <v>707</v>
      </c>
      <c r="C372" s="51" t="s">
        <v>708</v>
      </c>
      <c r="D372" s="50" t="s">
        <v>417</v>
      </c>
      <c r="E372" s="8" t="s">
        <v>803</v>
      </c>
      <c r="F372" s="50" t="s">
        <v>806</v>
      </c>
      <c r="G372" s="51" t="s">
        <v>807</v>
      </c>
      <c r="H372" s="51"/>
      <c r="I372" s="52">
        <v>13</v>
      </c>
      <c r="J372" s="53">
        <v>25</v>
      </c>
      <c r="K372" s="135"/>
    </row>
    <row r="373" spans="1:11" x14ac:dyDescent="0.25">
      <c r="A373" s="49">
        <v>372</v>
      </c>
      <c r="B373" s="50" t="s">
        <v>707</v>
      </c>
      <c r="C373" s="51" t="s">
        <v>708</v>
      </c>
      <c r="D373" s="74" t="s">
        <v>417</v>
      </c>
      <c r="E373" s="8" t="s">
        <v>803</v>
      </c>
      <c r="F373" s="50" t="s">
        <v>808</v>
      </c>
      <c r="G373" s="51" t="s">
        <v>809</v>
      </c>
      <c r="H373" s="51"/>
      <c r="I373" s="52">
        <v>3</v>
      </c>
      <c r="J373" s="53">
        <v>25</v>
      </c>
      <c r="K373" s="135"/>
    </row>
    <row r="374" spans="1:11" x14ac:dyDescent="0.25">
      <c r="A374" s="49">
        <v>373</v>
      </c>
      <c r="B374" s="50" t="s">
        <v>707</v>
      </c>
      <c r="C374" s="51" t="s">
        <v>708</v>
      </c>
      <c r="D374" s="74" t="s">
        <v>676</v>
      </c>
      <c r="E374" s="8" t="s">
        <v>810</v>
      </c>
      <c r="F374" s="50" t="s">
        <v>209</v>
      </c>
      <c r="G374" s="51" t="s">
        <v>811</v>
      </c>
      <c r="H374" s="68"/>
      <c r="I374" s="52">
        <v>7</v>
      </c>
      <c r="J374" s="53">
        <v>25</v>
      </c>
      <c r="K374" s="135"/>
    </row>
    <row r="375" spans="1:11" ht="30" x14ac:dyDescent="0.25">
      <c r="A375" s="49">
        <v>374</v>
      </c>
      <c r="B375" s="50" t="s">
        <v>707</v>
      </c>
      <c r="C375" s="51" t="s">
        <v>708</v>
      </c>
      <c r="D375" s="74" t="s">
        <v>676</v>
      </c>
      <c r="E375" s="8" t="s">
        <v>810</v>
      </c>
      <c r="F375" s="50" t="s">
        <v>183</v>
      </c>
      <c r="G375" s="51" t="s">
        <v>812</v>
      </c>
      <c r="H375" s="68" t="s">
        <v>2141</v>
      </c>
      <c r="I375" s="52">
        <v>16</v>
      </c>
      <c r="J375" s="53">
        <v>25</v>
      </c>
      <c r="K375" s="135"/>
    </row>
    <row r="376" spans="1:11" ht="30" x14ac:dyDescent="0.25">
      <c r="A376" s="49">
        <v>375</v>
      </c>
      <c r="B376" s="50" t="s">
        <v>707</v>
      </c>
      <c r="C376" s="51" t="s">
        <v>708</v>
      </c>
      <c r="D376" s="74" t="s">
        <v>676</v>
      </c>
      <c r="E376" s="8" t="s">
        <v>810</v>
      </c>
      <c r="F376" s="50" t="s">
        <v>813</v>
      </c>
      <c r="G376" s="51" t="s">
        <v>814</v>
      </c>
      <c r="H376" s="68" t="s">
        <v>2141</v>
      </c>
      <c r="I376" s="52">
        <v>6</v>
      </c>
      <c r="J376" s="53">
        <v>25</v>
      </c>
      <c r="K376" s="135"/>
    </row>
    <row r="377" spans="1:11" ht="30" x14ac:dyDescent="0.25">
      <c r="A377" s="49">
        <v>376</v>
      </c>
      <c r="B377" s="50" t="s">
        <v>707</v>
      </c>
      <c r="C377" s="51" t="s">
        <v>708</v>
      </c>
      <c r="D377" s="74" t="s">
        <v>676</v>
      </c>
      <c r="E377" s="8" t="s">
        <v>810</v>
      </c>
      <c r="F377" s="50" t="s">
        <v>409</v>
      </c>
      <c r="G377" s="51" t="s">
        <v>815</v>
      </c>
      <c r="H377" s="68" t="s">
        <v>2141</v>
      </c>
      <c r="I377" s="52">
        <v>11</v>
      </c>
      <c r="J377" s="53">
        <v>25</v>
      </c>
      <c r="K377" s="135"/>
    </row>
    <row r="378" spans="1:11" x14ac:dyDescent="0.25">
      <c r="A378" s="49">
        <v>377</v>
      </c>
      <c r="B378" s="50" t="s">
        <v>707</v>
      </c>
      <c r="C378" s="51" t="s">
        <v>708</v>
      </c>
      <c r="D378" s="74" t="s">
        <v>676</v>
      </c>
      <c r="E378" s="8" t="s">
        <v>810</v>
      </c>
      <c r="F378" s="50" t="s">
        <v>169</v>
      </c>
      <c r="G378" s="51" t="s">
        <v>816</v>
      </c>
      <c r="H378" s="68"/>
      <c r="I378" s="52">
        <v>4</v>
      </c>
      <c r="J378" s="53">
        <v>25</v>
      </c>
      <c r="K378" s="135"/>
    </row>
    <row r="379" spans="1:11" ht="30" x14ac:dyDescent="0.25">
      <c r="A379" s="49">
        <v>378</v>
      </c>
      <c r="B379" s="50" t="s">
        <v>707</v>
      </c>
      <c r="C379" s="51" t="s">
        <v>708</v>
      </c>
      <c r="D379" s="74" t="s">
        <v>676</v>
      </c>
      <c r="E379" s="8" t="s">
        <v>810</v>
      </c>
      <c r="F379" s="50" t="s">
        <v>817</v>
      </c>
      <c r="G379" s="51" t="s">
        <v>818</v>
      </c>
      <c r="H379" s="68" t="s">
        <v>2141</v>
      </c>
      <c r="I379" s="52">
        <v>3</v>
      </c>
      <c r="J379" s="53">
        <v>25</v>
      </c>
      <c r="K379" s="135"/>
    </row>
    <row r="380" spans="1:11" ht="30" x14ac:dyDescent="0.25">
      <c r="A380" s="49">
        <v>379</v>
      </c>
      <c r="B380" s="50" t="s">
        <v>707</v>
      </c>
      <c r="C380" s="51" t="s">
        <v>708</v>
      </c>
      <c r="D380" s="74" t="s">
        <v>676</v>
      </c>
      <c r="E380" s="8" t="s">
        <v>810</v>
      </c>
      <c r="F380" s="50" t="s">
        <v>819</v>
      </c>
      <c r="G380" s="51" t="s">
        <v>820</v>
      </c>
      <c r="H380" s="68" t="s">
        <v>2141</v>
      </c>
      <c r="I380" s="52">
        <v>3</v>
      </c>
      <c r="J380" s="53">
        <v>25</v>
      </c>
      <c r="K380" s="135"/>
    </row>
    <row r="381" spans="1:11" x14ac:dyDescent="0.25">
      <c r="A381" s="49">
        <v>380</v>
      </c>
      <c r="B381" s="50" t="s">
        <v>707</v>
      </c>
      <c r="C381" s="51" t="s">
        <v>708</v>
      </c>
      <c r="D381" s="74" t="s">
        <v>676</v>
      </c>
      <c r="E381" s="8" t="s">
        <v>810</v>
      </c>
      <c r="F381" s="50" t="s">
        <v>821</v>
      </c>
      <c r="G381" s="51" t="s">
        <v>822</v>
      </c>
      <c r="H381" s="68"/>
      <c r="I381" s="52">
        <v>7</v>
      </c>
      <c r="J381" s="53">
        <v>25</v>
      </c>
      <c r="K381" s="135"/>
    </row>
    <row r="382" spans="1:11" x14ac:dyDescent="0.25">
      <c r="A382" s="49">
        <v>381</v>
      </c>
      <c r="B382" s="50" t="s">
        <v>707</v>
      </c>
      <c r="C382" s="51" t="s">
        <v>708</v>
      </c>
      <c r="D382" s="74" t="s">
        <v>676</v>
      </c>
      <c r="E382" s="8" t="s">
        <v>810</v>
      </c>
      <c r="F382" s="50" t="s">
        <v>246</v>
      </c>
      <c r="G382" s="51" t="s">
        <v>823</v>
      </c>
      <c r="H382" s="68"/>
      <c r="I382" s="52">
        <v>34</v>
      </c>
      <c r="J382" s="53">
        <v>25</v>
      </c>
      <c r="K382" s="136"/>
    </row>
    <row r="383" spans="1:11" ht="15.75" thickBot="1" x14ac:dyDescent="0.3">
      <c r="A383" s="55">
        <v>382</v>
      </c>
      <c r="B383" s="56" t="s">
        <v>707</v>
      </c>
      <c r="C383" s="57" t="s">
        <v>708</v>
      </c>
      <c r="D383" s="75" t="s">
        <v>676</v>
      </c>
      <c r="E383" s="58" t="s">
        <v>810</v>
      </c>
      <c r="F383" s="56" t="s">
        <v>556</v>
      </c>
      <c r="G383" s="57" t="s">
        <v>824</v>
      </c>
      <c r="H383" s="71"/>
      <c r="I383" s="59">
        <v>6</v>
      </c>
      <c r="J383" s="60">
        <v>25</v>
      </c>
      <c r="K383" s="61">
        <f>SUM(I365:I383)</f>
        <v>187</v>
      </c>
    </row>
    <row r="384" spans="1:11" x14ac:dyDescent="0.25">
      <c r="A384" s="62">
        <v>383</v>
      </c>
      <c r="B384" s="63" t="s">
        <v>707</v>
      </c>
      <c r="C384" s="64" t="s">
        <v>708</v>
      </c>
      <c r="D384" s="76" t="s">
        <v>56</v>
      </c>
      <c r="E384" s="65" t="s">
        <v>825</v>
      </c>
      <c r="F384" s="63" t="s">
        <v>826</v>
      </c>
      <c r="G384" s="64" t="s">
        <v>827</v>
      </c>
      <c r="H384" s="64"/>
      <c r="I384" s="66">
        <v>3</v>
      </c>
      <c r="J384" s="67">
        <v>26</v>
      </c>
      <c r="K384" s="134"/>
    </row>
    <row r="385" spans="1:11" ht="30" x14ac:dyDescent="0.25">
      <c r="A385" s="49">
        <v>384</v>
      </c>
      <c r="B385" s="50" t="s">
        <v>707</v>
      </c>
      <c r="C385" s="51" t="s">
        <v>708</v>
      </c>
      <c r="D385" s="74" t="s">
        <v>548</v>
      </c>
      <c r="E385" s="8" t="s">
        <v>828</v>
      </c>
      <c r="F385" s="50" t="s">
        <v>528</v>
      </c>
      <c r="G385" s="51" t="s">
        <v>829</v>
      </c>
      <c r="H385" s="68" t="s">
        <v>2141</v>
      </c>
      <c r="I385" s="52">
        <v>3</v>
      </c>
      <c r="J385" s="53">
        <v>26</v>
      </c>
      <c r="K385" s="135"/>
    </row>
    <row r="386" spans="1:11" ht="30" x14ac:dyDescent="0.25">
      <c r="A386" s="49">
        <v>385</v>
      </c>
      <c r="B386" s="50" t="s">
        <v>707</v>
      </c>
      <c r="C386" s="51" t="s">
        <v>708</v>
      </c>
      <c r="D386" s="74" t="s">
        <v>548</v>
      </c>
      <c r="E386" s="8" t="s">
        <v>828</v>
      </c>
      <c r="F386" s="50" t="s">
        <v>141</v>
      </c>
      <c r="G386" s="51" t="s">
        <v>830</v>
      </c>
      <c r="H386" s="68" t="s">
        <v>2141</v>
      </c>
      <c r="I386" s="52">
        <v>19</v>
      </c>
      <c r="J386" s="53">
        <v>26</v>
      </c>
      <c r="K386" s="135"/>
    </row>
    <row r="387" spans="1:11" ht="30" x14ac:dyDescent="0.25">
      <c r="A387" s="49">
        <v>386</v>
      </c>
      <c r="B387" s="50" t="s">
        <v>707</v>
      </c>
      <c r="C387" s="51" t="s">
        <v>708</v>
      </c>
      <c r="D387" s="74" t="s">
        <v>548</v>
      </c>
      <c r="E387" s="8" t="s">
        <v>828</v>
      </c>
      <c r="F387" s="50" t="s">
        <v>582</v>
      </c>
      <c r="G387" s="51" t="s">
        <v>831</v>
      </c>
      <c r="H387" s="68" t="s">
        <v>2141</v>
      </c>
      <c r="I387" s="52">
        <v>15</v>
      </c>
      <c r="J387" s="53">
        <v>26</v>
      </c>
      <c r="K387" s="135"/>
    </row>
    <row r="388" spans="1:11" ht="30" x14ac:dyDescent="0.25">
      <c r="A388" s="49">
        <v>387</v>
      </c>
      <c r="B388" s="50" t="s">
        <v>707</v>
      </c>
      <c r="C388" s="51" t="s">
        <v>708</v>
      </c>
      <c r="D388" s="74" t="s">
        <v>131</v>
      </c>
      <c r="E388" s="8" t="s">
        <v>832</v>
      </c>
      <c r="F388" s="50" t="s">
        <v>633</v>
      </c>
      <c r="G388" s="51" t="s">
        <v>833</v>
      </c>
      <c r="H388" s="68" t="s">
        <v>2141</v>
      </c>
      <c r="I388" s="52">
        <v>19</v>
      </c>
      <c r="J388" s="53">
        <v>26</v>
      </c>
      <c r="K388" s="135"/>
    </row>
    <row r="389" spans="1:11" x14ac:dyDescent="0.25">
      <c r="A389" s="49">
        <v>388</v>
      </c>
      <c r="B389" s="50" t="s">
        <v>707</v>
      </c>
      <c r="C389" s="51" t="s">
        <v>708</v>
      </c>
      <c r="D389" s="50" t="s">
        <v>652</v>
      </c>
      <c r="E389" s="8" t="s">
        <v>834</v>
      </c>
      <c r="F389" s="50" t="s">
        <v>183</v>
      </c>
      <c r="G389" s="51" t="s">
        <v>835</v>
      </c>
      <c r="H389" s="68" t="s">
        <v>2142</v>
      </c>
      <c r="I389" s="52">
        <v>5</v>
      </c>
      <c r="J389" s="53">
        <v>26</v>
      </c>
      <c r="K389" s="135"/>
    </row>
    <row r="390" spans="1:11" ht="30" x14ac:dyDescent="0.25">
      <c r="A390" s="49">
        <v>389</v>
      </c>
      <c r="B390" s="50" t="s">
        <v>707</v>
      </c>
      <c r="C390" s="51" t="s">
        <v>708</v>
      </c>
      <c r="D390" s="50" t="s">
        <v>652</v>
      </c>
      <c r="E390" s="8" t="s">
        <v>834</v>
      </c>
      <c r="F390" s="50" t="s">
        <v>384</v>
      </c>
      <c r="G390" s="51" t="s">
        <v>722</v>
      </c>
      <c r="H390" s="68" t="s">
        <v>2141</v>
      </c>
      <c r="I390" s="52">
        <v>3</v>
      </c>
      <c r="J390" s="53">
        <v>26</v>
      </c>
      <c r="K390" s="135"/>
    </row>
    <row r="391" spans="1:11" ht="30" x14ac:dyDescent="0.25">
      <c r="A391" s="49">
        <v>390</v>
      </c>
      <c r="B391" s="50" t="s">
        <v>707</v>
      </c>
      <c r="C391" s="51" t="s">
        <v>708</v>
      </c>
      <c r="D391" s="50" t="s">
        <v>652</v>
      </c>
      <c r="E391" s="8" t="s">
        <v>834</v>
      </c>
      <c r="F391" s="50" t="s">
        <v>95</v>
      </c>
      <c r="G391" s="51" t="s">
        <v>836</v>
      </c>
      <c r="H391" s="68" t="s">
        <v>2141</v>
      </c>
      <c r="I391" s="52">
        <v>3</v>
      </c>
      <c r="J391" s="53">
        <v>26</v>
      </c>
      <c r="K391" s="135"/>
    </row>
    <row r="392" spans="1:11" ht="30" x14ac:dyDescent="0.25">
      <c r="A392" s="49">
        <v>391</v>
      </c>
      <c r="B392" s="50" t="s">
        <v>707</v>
      </c>
      <c r="C392" s="51" t="s">
        <v>708</v>
      </c>
      <c r="D392" s="50" t="s">
        <v>652</v>
      </c>
      <c r="E392" s="8" t="s">
        <v>834</v>
      </c>
      <c r="F392" s="50" t="s">
        <v>740</v>
      </c>
      <c r="G392" s="51" t="s">
        <v>837</v>
      </c>
      <c r="H392" s="68" t="s">
        <v>2141</v>
      </c>
      <c r="I392" s="52">
        <v>3</v>
      </c>
      <c r="J392" s="53">
        <v>26</v>
      </c>
      <c r="K392" s="135"/>
    </row>
    <row r="393" spans="1:11" x14ac:dyDescent="0.25">
      <c r="A393" s="49">
        <v>392</v>
      </c>
      <c r="B393" s="50" t="s">
        <v>707</v>
      </c>
      <c r="C393" s="51" t="s">
        <v>708</v>
      </c>
      <c r="D393" s="74" t="s">
        <v>652</v>
      </c>
      <c r="E393" s="8" t="s">
        <v>834</v>
      </c>
      <c r="F393" s="50" t="s">
        <v>534</v>
      </c>
      <c r="G393" s="51" t="s">
        <v>838</v>
      </c>
      <c r="H393" s="68"/>
      <c r="I393" s="52">
        <v>4</v>
      </c>
      <c r="J393" s="53">
        <v>26</v>
      </c>
      <c r="K393" s="135"/>
    </row>
    <row r="394" spans="1:11" x14ac:dyDescent="0.25">
      <c r="A394" s="49">
        <v>393</v>
      </c>
      <c r="B394" s="50" t="s">
        <v>707</v>
      </c>
      <c r="C394" s="51" t="s">
        <v>708</v>
      </c>
      <c r="D394" s="74" t="s">
        <v>652</v>
      </c>
      <c r="E394" s="8" t="s">
        <v>834</v>
      </c>
      <c r="F394" s="50" t="s">
        <v>492</v>
      </c>
      <c r="G394" s="51" t="s">
        <v>839</v>
      </c>
      <c r="H394" s="68"/>
      <c r="I394" s="52">
        <v>8</v>
      </c>
      <c r="J394" s="53">
        <v>26</v>
      </c>
      <c r="K394" s="135"/>
    </row>
    <row r="395" spans="1:11" ht="30" x14ac:dyDescent="0.25">
      <c r="A395" s="49">
        <v>394</v>
      </c>
      <c r="B395" s="50" t="s">
        <v>707</v>
      </c>
      <c r="C395" s="51" t="s">
        <v>708</v>
      </c>
      <c r="D395" s="74" t="s">
        <v>652</v>
      </c>
      <c r="E395" s="8" t="s">
        <v>834</v>
      </c>
      <c r="F395" s="50" t="s">
        <v>175</v>
      </c>
      <c r="G395" s="51" t="s">
        <v>840</v>
      </c>
      <c r="H395" s="68" t="s">
        <v>2141</v>
      </c>
      <c r="I395" s="52">
        <v>5</v>
      </c>
      <c r="J395" s="53">
        <v>26</v>
      </c>
      <c r="K395" s="135"/>
    </row>
    <row r="396" spans="1:11" ht="30" x14ac:dyDescent="0.25">
      <c r="A396" s="49">
        <v>395</v>
      </c>
      <c r="B396" s="50" t="s">
        <v>707</v>
      </c>
      <c r="C396" s="51" t="s">
        <v>708</v>
      </c>
      <c r="D396" s="74" t="s">
        <v>652</v>
      </c>
      <c r="E396" s="8" t="s">
        <v>834</v>
      </c>
      <c r="F396" s="50" t="s">
        <v>841</v>
      </c>
      <c r="G396" s="51" t="s">
        <v>842</v>
      </c>
      <c r="H396" s="68" t="s">
        <v>2141</v>
      </c>
      <c r="I396" s="52">
        <v>11</v>
      </c>
      <c r="J396" s="53">
        <v>26</v>
      </c>
      <c r="K396" s="135"/>
    </row>
    <row r="397" spans="1:11" x14ac:dyDescent="0.25">
      <c r="A397" s="49">
        <v>396</v>
      </c>
      <c r="B397" s="50" t="s">
        <v>707</v>
      </c>
      <c r="C397" s="51" t="s">
        <v>708</v>
      </c>
      <c r="D397" s="74" t="s">
        <v>652</v>
      </c>
      <c r="E397" s="8" t="s">
        <v>834</v>
      </c>
      <c r="F397" s="50" t="s">
        <v>386</v>
      </c>
      <c r="G397" s="51" t="s">
        <v>843</v>
      </c>
      <c r="H397" s="68"/>
      <c r="I397" s="52">
        <v>3</v>
      </c>
      <c r="J397" s="53">
        <v>26</v>
      </c>
      <c r="K397" s="135"/>
    </row>
    <row r="398" spans="1:11" ht="30" x14ac:dyDescent="0.25">
      <c r="A398" s="49">
        <v>397</v>
      </c>
      <c r="B398" s="50" t="s">
        <v>707</v>
      </c>
      <c r="C398" s="51" t="s">
        <v>708</v>
      </c>
      <c r="D398" s="74" t="s">
        <v>844</v>
      </c>
      <c r="E398" s="8" t="s">
        <v>845</v>
      </c>
      <c r="F398" s="50" t="s">
        <v>60</v>
      </c>
      <c r="G398" s="51" t="s">
        <v>846</v>
      </c>
      <c r="H398" s="68" t="s">
        <v>2141</v>
      </c>
      <c r="I398" s="52">
        <v>3</v>
      </c>
      <c r="J398" s="53">
        <v>26</v>
      </c>
      <c r="K398" s="135"/>
    </row>
    <row r="399" spans="1:11" ht="30" x14ac:dyDescent="0.25">
      <c r="A399" s="49">
        <v>398</v>
      </c>
      <c r="B399" s="50" t="s">
        <v>707</v>
      </c>
      <c r="C399" s="51" t="s">
        <v>708</v>
      </c>
      <c r="D399" s="74" t="s">
        <v>847</v>
      </c>
      <c r="E399" s="8" t="s">
        <v>848</v>
      </c>
      <c r="F399" s="50" t="s">
        <v>849</v>
      </c>
      <c r="G399" s="51" t="s">
        <v>850</v>
      </c>
      <c r="H399" s="68" t="s">
        <v>2141</v>
      </c>
      <c r="I399" s="52">
        <v>7</v>
      </c>
      <c r="J399" s="53">
        <v>26</v>
      </c>
      <c r="K399" s="135"/>
    </row>
    <row r="400" spans="1:11" ht="30" x14ac:dyDescent="0.25">
      <c r="A400" s="49">
        <v>399</v>
      </c>
      <c r="B400" s="50" t="s">
        <v>707</v>
      </c>
      <c r="C400" s="51" t="s">
        <v>708</v>
      </c>
      <c r="D400" s="74" t="s">
        <v>847</v>
      </c>
      <c r="E400" s="8" t="s">
        <v>848</v>
      </c>
      <c r="F400" s="50" t="s">
        <v>727</v>
      </c>
      <c r="G400" s="51" t="s">
        <v>851</v>
      </c>
      <c r="H400" s="68" t="s">
        <v>2141</v>
      </c>
      <c r="I400" s="52">
        <v>3</v>
      </c>
      <c r="J400" s="53">
        <v>26</v>
      </c>
      <c r="K400" s="135"/>
    </row>
    <row r="401" spans="1:11" ht="30" x14ac:dyDescent="0.25">
      <c r="A401" s="49">
        <v>400</v>
      </c>
      <c r="B401" s="50" t="s">
        <v>707</v>
      </c>
      <c r="C401" s="51" t="s">
        <v>708</v>
      </c>
      <c r="D401" s="74" t="s">
        <v>847</v>
      </c>
      <c r="E401" s="8" t="s">
        <v>848</v>
      </c>
      <c r="F401" s="50" t="s">
        <v>384</v>
      </c>
      <c r="G401" s="51" t="s">
        <v>852</v>
      </c>
      <c r="H401" s="68" t="s">
        <v>2141</v>
      </c>
      <c r="I401" s="52">
        <v>3</v>
      </c>
      <c r="J401" s="53">
        <v>26</v>
      </c>
      <c r="K401" s="135"/>
    </row>
    <row r="402" spans="1:11" ht="30" x14ac:dyDescent="0.25">
      <c r="A402" s="49">
        <v>401</v>
      </c>
      <c r="B402" s="50" t="s">
        <v>707</v>
      </c>
      <c r="C402" s="51" t="s">
        <v>708</v>
      </c>
      <c r="D402" s="74" t="s">
        <v>847</v>
      </c>
      <c r="E402" s="8" t="s">
        <v>848</v>
      </c>
      <c r="F402" s="50" t="s">
        <v>578</v>
      </c>
      <c r="G402" s="51" t="s">
        <v>853</v>
      </c>
      <c r="H402" s="68" t="s">
        <v>2141</v>
      </c>
      <c r="I402" s="52">
        <v>5</v>
      </c>
      <c r="J402" s="53">
        <v>26</v>
      </c>
      <c r="K402" s="135"/>
    </row>
    <row r="403" spans="1:11" ht="30" x14ac:dyDescent="0.25">
      <c r="A403" s="49">
        <v>402</v>
      </c>
      <c r="B403" s="50" t="s">
        <v>707</v>
      </c>
      <c r="C403" s="51" t="s">
        <v>708</v>
      </c>
      <c r="D403" s="74" t="s">
        <v>847</v>
      </c>
      <c r="E403" s="8" t="s">
        <v>848</v>
      </c>
      <c r="F403" s="50" t="s">
        <v>492</v>
      </c>
      <c r="G403" s="51" t="s">
        <v>854</v>
      </c>
      <c r="H403" s="68" t="s">
        <v>2141</v>
      </c>
      <c r="I403" s="52">
        <v>8</v>
      </c>
      <c r="J403" s="53">
        <v>26</v>
      </c>
      <c r="K403" s="135"/>
    </row>
    <row r="404" spans="1:11" ht="30" x14ac:dyDescent="0.25">
      <c r="A404" s="49">
        <v>403</v>
      </c>
      <c r="B404" s="50" t="s">
        <v>707</v>
      </c>
      <c r="C404" s="51" t="s">
        <v>708</v>
      </c>
      <c r="D404" s="74" t="s">
        <v>847</v>
      </c>
      <c r="E404" s="8" t="s">
        <v>848</v>
      </c>
      <c r="F404" s="50" t="s">
        <v>246</v>
      </c>
      <c r="G404" s="51" t="s">
        <v>855</v>
      </c>
      <c r="H404" s="68" t="s">
        <v>2141</v>
      </c>
      <c r="I404" s="52">
        <v>7</v>
      </c>
      <c r="J404" s="53">
        <v>26</v>
      </c>
      <c r="K404" s="135"/>
    </row>
    <row r="405" spans="1:11" x14ac:dyDescent="0.25">
      <c r="A405" s="49">
        <v>404</v>
      </c>
      <c r="B405" s="50" t="s">
        <v>707</v>
      </c>
      <c r="C405" s="51" t="s">
        <v>708</v>
      </c>
      <c r="D405" s="74" t="s">
        <v>856</v>
      </c>
      <c r="E405" s="8" t="s">
        <v>708</v>
      </c>
      <c r="F405" s="50" t="s">
        <v>857</v>
      </c>
      <c r="G405" s="51" t="s">
        <v>858</v>
      </c>
      <c r="H405" s="51"/>
      <c r="I405" s="52">
        <v>6</v>
      </c>
      <c r="J405" s="53">
        <v>26</v>
      </c>
      <c r="K405" s="135"/>
    </row>
    <row r="406" spans="1:11" ht="30" x14ac:dyDescent="0.25">
      <c r="A406" s="49">
        <v>405</v>
      </c>
      <c r="B406" s="50" t="s">
        <v>707</v>
      </c>
      <c r="C406" s="51" t="s">
        <v>708</v>
      </c>
      <c r="D406" s="74" t="s">
        <v>607</v>
      </c>
      <c r="E406" s="8" t="s">
        <v>859</v>
      </c>
      <c r="F406" s="50" t="s">
        <v>860</v>
      </c>
      <c r="G406" s="51" t="s">
        <v>861</v>
      </c>
      <c r="H406" s="68" t="s">
        <v>2141</v>
      </c>
      <c r="I406" s="52">
        <v>3</v>
      </c>
      <c r="J406" s="53">
        <v>26</v>
      </c>
      <c r="K406" s="135"/>
    </row>
    <row r="407" spans="1:11" x14ac:dyDescent="0.25">
      <c r="A407" s="49">
        <v>406</v>
      </c>
      <c r="B407" s="50" t="s">
        <v>707</v>
      </c>
      <c r="C407" s="51" t="s">
        <v>708</v>
      </c>
      <c r="D407" s="74" t="s">
        <v>862</v>
      </c>
      <c r="E407" s="8" t="s">
        <v>863</v>
      </c>
      <c r="F407" s="50" t="s">
        <v>864</v>
      </c>
      <c r="G407" s="51" t="s">
        <v>865</v>
      </c>
      <c r="H407" s="51"/>
      <c r="I407" s="52">
        <v>3</v>
      </c>
      <c r="J407" s="53">
        <v>26</v>
      </c>
      <c r="K407" s="135"/>
    </row>
    <row r="408" spans="1:11" ht="30" x14ac:dyDescent="0.25">
      <c r="A408" s="49">
        <v>407</v>
      </c>
      <c r="B408" s="50" t="s">
        <v>707</v>
      </c>
      <c r="C408" s="51" t="s">
        <v>708</v>
      </c>
      <c r="D408" s="74" t="s">
        <v>862</v>
      </c>
      <c r="E408" s="8" t="s">
        <v>863</v>
      </c>
      <c r="F408" s="50" t="s">
        <v>613</v>
      </c>
      <c r="G408" s="51" t="s">
        <v>866</v>
      </c>
      <c r="H408" s="68" t="s">
        <v>2141</v>
      </c>
      <c r="I408" s="52">
        <v>34</v>
      </c>
      <c r="J408" s="53">
        <v>26</v>
      </c>
      <c r="K408" s="135"/>
    </row>
    <row r="409" spans="1:11" ht="30" x14ac:dyDescent="0.25">
      <c r="A409" s="49">
        <v>408</v>
      </c>
      <c r="B409" s="50" t="s">
        <v>707</v>
      </c>
      <c r="C409" s="51" t="s">
        <v>708</v>
      </c>
      <c r="D409" s="74" t="s">
        <v>862</v>
      </c>
      <c r="E409" s="8" t="s">
        <v>863</v>
      </c>
      <c r="F409" s="50" t="s">
        <v>745</v>
      </c>
      <c r="G409" s="51" t="s">
        <v>867</v>
      </c>
      <c r="H409" s="68" t="s">
        <v>2141</v>
      </c>
      <c r="I409" s="52">
        <v>3</v>
      </c>
      <c r="J409" s="53">
        <v>26</v>
      </c>
      <c r="K409" s="135"/>
    </row>
    <row r="410" spans="1:11" ht="30" x14ac:dyDescent="0.25">
      <c r="A410" s="49">
        <v>409</v>
      </c>
      <c r="B410" s="50" t="s">
        <v>707</v>
      </c>
      <c r="C410" s="51" t="s">
        <v>708</v>
      </c>
      <c r="D410" s="74" t="s">
        <v>862</v>
      </c>
      <c r="E410" s="8" t="s">
        <v>863</v>
      </c>
      <c r="F410" s="50" t="s">
        <v>868</v>
      </c>
      <c r="G410" s="51" t="s">
        <v>869</v>
      </c>
      <c r="H410" s="68" t="s">
        <v>2141</v>
      </c>
      <c r="I410" s="52">
        <v>3</v>
      </c>
      <c r="J410" s="53">
        <v>26</v>
      </c>
      <c r="K410" s="135"/>
    </row>
    <row r="411" spans="1:11" ht="30" x14ac:dyDescent="0.25">
      <c r="A411" s="49">
        <v>410</v>
      </c>
      <c r="B411" s="50" t="s">
        <v>707</v>
      </c>
      <c r="C411" s="51" t="s">
        <v>708</v>
      </c>
      <c r="D411" s="74" t="s">
        <v>862</v>
      </c>
      <c r="E411" s="8" t="s">
        <v>863</v>
      </c>
      <c r="F411" s="50" t="s">
        <v>593</v>
      </c>
      <c r="G411" s="51" t="s">
        <v>870</v>
      </c>
      <c r="H411" s="68" t="s">
        <v>2141</v>
      </c>
      <c r="I411" s="52">
        <v>4</v>
      </c>
      <c r="J411" s="53">
        <v>26</v>
      </c>
      <c r="K411" s="135"/>
    </row>
    <row r="412" spans="1:11" ht="30" x14ac:dyDescent="0.25">
      <c r="A412" s="49">
        <v>411</v>
      </c>
      <c r="B412" s="50" t="s">
        <v>707</v>
      </c>
      <c r="C412" s="51" t="s">
        <v>708</v>
      </c>
      <c r="D412" s="74" t="s">
        <v>862</v>
      </c>
      <c r="E412" s="8" t="s">
        <v>863</v>
      </c>
      <c r="F412" s="50" t="s">
        <v>826</v>
      </c>
      <c r="G412" s="51" t="s">
        <v>871</v>
      </c>
      <c r="H412" s="68" t="s">
        <v>2141</v>
      </c>
      <c r="I412" s="52">
        <v>4</v>
      </c>
      <c r="J412" s="53">
        <v>26</v>
      </c>
      <c r="K412" s="135"/>
    </row>
    <row r="413" spans="1:11" ht="30" x14ac:dyDescent="0.25">
      <c r="A413" s="49">
        <v>412</v>
      </c>
      <c r="B413" s="50" t="s">
        <v>707</v>
      </c>
      <c r="C413" s="51" t="s">
        <v>708</v>
      </c>
      <c r="D413" s="74" t="s">
        <v>189</v>
      </c>
      <c r="E413" s="8" t="s">
        <v>872</v>
      </c>
      <c r="F413" s="50" t="s">
        <v>209</v>
      </c>
      <c r="G413" s="51" t="s">
        <v>873</v>
      </c>
      <c r="H413" s="68" t="s">
        <v>2141</v>
      </c>
      <c r="I413" s="52">
        <v>4</v>
      </c>
      <c r="J413" s="53">
        <v>26</v>
      </c>
      <c r="K413" s="135"/>
    </row>
    <row r="414" spans="1:11" ht="30" x14ac:dyDescent="0.25">
      <c r="A414" s="49">
        <v>413</v>
      </c>
      <c r="B414" s="50" t="s">
        <v>707</v>
      </c>
      <c r="C414" s="51" t="s">
        <v>708</v>
      </c>
      <c r="D414" s="74" t="s">
        <v>189</v>
      </c>
      <c r="E414" s="8" t="s">
        <v>872</v>
      </c>
      <c r="F414" s="50" t="s">
        <v>874</v>
      </c>
      <c r="G414" s="51" t="s">
        <v>875</v>
      </c>
      <c r="H414" s="68" t="s">
        <v>2141</v>
      </c>
      <c r="I414" s="52">
        <v>3</v>
      </c>
      <c r="J414" s="53">
        <v>26</v>
      </c>
      <c r="K414" s="135"/>
    </row>
    <row r="415" spans="1:11" ht="30" x14ac:dyDescent="0.25">
      <c r="A415" s="49">
        <v>414</v>
      </c>
      <c r="B415" s="50" t="s">
        <v>707</v>
      </c>
      <c r="C415" s="51" t="s">
        <v>708</v>
      </c>
      <c r="D415" s="74" t="s">
        <v>189</v>
      </c>
      <c r="E415" s="8" t="s">
        <v>872</v>
      </c>
      <c r="F415" s="50" t="s">
        <v>603</v>
      </c>
      <c r="G415" s="51" t="s">
        <v>876</v>
      </c>
      <c r="H415" s="68" t="s">
        <v>2141</v>
      </c>
      <c r="I415" s="52">
        <v>8</v>
      </c>
      <c r="J415" s="53">
        <v>26</v>
      </c>
      <c r="K415" s="135"/>
    </row>
    <row r="416" spans="1:11" ht="30" x14ac:dyDescent="0.25">
      <c r="A416" s="49">
        <v>415</v>
      </c>
      <c r="B416" s="50" t="s">
        <v>707</v>
      </c>
      <c r="C416" s="51" t="s">
        <v>708</v>
      </c>
      <c r="D416" s="74" t="s">
        <v>877</v>
      </c>
      <c r="E416" s="8" t="s">
        <v>878</v>
      </c>
      <c r="F416" s="50" t="s">
        <v>305</v>
      </c>
      <c r="G416" s="51" t="s">
        <v>879</v>
      </c>
      <c r="H416" s="68" t="s">
        <v>2141</v>
      </c>
      <c r="I416" s="52">
        <v>5</v>
      </c>
      <c r="J416" s="53">
        <v>26</v>
      </c>
      <c r="K416" s="135"/>
    </row>
    <row r="417" spans="1:11" x14ac:dyDescent="0.25">
      <c r="A417" s="49">
        <v>416</v>
      </c>
      <c r="B417" s="50" t="s">
        <v>707</v>
      </c>
      <c r="C417" s="51" t="s">
        <v>708</v>
      </c>
      <c r="D417" s="74" t="s">
        <v>877</v>
      </c>
      <c r="E417" s="8" t="s">
        <v>878</v>
      </c>
      <c r="F417" s="50" t="s">
        <v>633</v>
      </c>
      <c r="G417" s="51" t="s">
        <v>880</v>
      </c>
      <c r="H417" s="68"/>
      <c r="I417" s="52">
        <v>4</v>
      </c>
      <c r="J417" s="53">
        <v>26</v>
      </c>
      <c r="K417" s="136"/>
    </row>
    <row r="418" spans="1:11" ht="30.75" thickBot="1" x14ac:dyDescent="0.3">
      <c r="A418" s="55">
        <v>417</v>
      </c>
      <c r="B418" s="56" t="s">
        <v>707</v>
      </c>
      <c r="C418" s="57" t="s">
        <v>708</v>
      </c>
      <c r="D418" s="75" t="s">
        <v>877</v>
      </c>
      <c r="E418" s="58" t="s">
        <v>878</v>
      </c>
      <c r="F418" s="56" t="s">
        <v>586</v>
      </c>
      <c r="G418" s="57" t="s">
        <v>870</v>
      </c>
      <c r="H418" s="71" t="s">
        <v>2141</v>
      </c>
      <c r="I418" s="59">
        <v>6</v>
      </c>
      <c r="J418" s="60">
        <v>26</v>
      </c>
      <c r="K418" s="61">
        <f>SUM(I384:I418)</f>
        <v>230</v>
      </c>
    </row>
    <row r="419" spans="1:11" x14ac:dyDescent="0.25">
      <c r="A419" s="62">
        <v>418</v>
      </c>
      <c r="B419" s="63" t="s">
        <v>707</v>
      </c>
      <c r="C419" s="64" t="s">
        <v>708</v>
      </c>
      <c r="D419" s="76" t="s">
        <v>659</v>
      </c>
      <c r="E419" s="65" t="s">
        <v>881</v>
      </c>
      <c r="F419" s="63" t="s">
        <v>882</v>
      </c>
      <c r="G419" s="64" t="s">
        <v>883</v>
      </c>
      <c r="H419" s="64"/>
      <c r="I419" s="66">
        <v>3</v>
      </c>
      <c r="J419" s="67">
        <v>27</v>
      </c>
      <c r="K419" s="134"/>
    </row>
    <row r="420" spans="1:11" x14ac:dyDescent="0.25">
      <c r="A420" s="49">
        <v>419</v>
      </c>
      <c r="B420" s="50" t="s">
        <v>707</v>
      </c>
      <c r="C420" s="51" t="s">
        <v>708</v>
      </c>
      <c r="D420" s="74" t="s">
        <v>361</v>
      </c>
      <c r="E420" s="8" t="s">
        <v>884</v>
      </c>
      <c r="F420" s="50" t="s">
        <v>885</v>
      </c>
      <c r="G420" s="51" t="s">
        <v>886</v>
      </c>
      <c r="H420" s="68"/>
      <c r="I420" s="52">
        <v>5</v>
      </c>
      <c r="J420" s="53">
        <v>27</v>
      </c>
      <c r="K420" s="135"/>
    </row>
    <row r="421" spans="1:11" ht="30" x14ac:dyDescent="0.25">
      <c r="A421" s="49">
        <v>420</v>
      </c>
      <c r="B421" s="50" t="s">
        <v>707</v>
      </c>
      <c r="C421" s="51" t="s">
        <v>708</v>
      </c>
      <c r="D421" s="74" t="s">
        <v>361</v>
      </c>
      <c r="E421" s="8" t="s">
        <v>884</v>
      </c>
      <c r="F421" s="50" t="s">
        <v>887</v>
      </c>
      <c r="G421" s="51" t="s">
        <v>888</v>
      </c>
      <c r="H421" s="68" t="s">
        <v>2141</v>
      </c>
      <c r="I421" s="52">
        <v>13</v>
      </c>
      <c r="J421" s="53">
        <v>27</v>
      </c>
      <c r="K421" s="135"/>
    </row>
    <row r="422" spans="1:11" ht="30" x14ac:dyDescent="0.25">
      <c r="A422" s="49">
        <v>421</v>
      </c>
      <c r="B422" s="50" t="s">
        <v>707</v>
      </c>
      <c r="C422" s="51" t="s">
        <v>708</v>
      </c>
      <c r="D422" s="74" t="s">
        <v>361</v>
      </c>
      <c r="E422" s="8" t="s">
        <v>884</v>
      </c>
      <c r="F422" s="50" t="s">
        <v>161</v>
      </c>
      <c r="G422" s="51" t="s">
        <v>889</v>
      </c>
      <c r="H422" s="68" t="s">
        <v>2141</v>
      </c>
      <c r="I422" s="52">
        <v>49</v>
      </c>
      <c r="J422" s="53">
        <v>27</v>
      </c>
      <c r="K422" s="135"/>
    </row>
    <row r="423" spans="1:11" ht="30" x14ac:dyDescent="0.25">
      <c r="A423" s="49">
        <v>422</v>
      </c>
      <c r="B423" s="50" t="s">
        <v>707</v>
      </c>
      <c r="C423" s="51" t="s">
        <v>708</v>
      </c>
      <c r="D423" s="74" t="s">
        <v>361</v>
      </c>
      <c r="E423" s="8" t="s">
        <v>884</v>
      </c>
      <c r="F423" s="50" t="s">
        <v>165</v>
      </c>
      <c r="G423" s="51" t="s">
        <v>890</v>
      </c>
      <c r="H423" s="68" t="s">
        <v>2141</v>
      </c>
      <c r="I423" s="52">
        <v>3</v>
      </c>
      <c r="J423" s="53">
        <v>27</v>
      </c>
      <c r="K423" s="135"/>
    </row>
    <row r="424" spans="1:11" ht="30" x14ac:dyDescent="0.25">
      <c r="A424" s="49">
        <v>423</v>
      </c>
      <c r="B424" s="50" t="s">
        <v>707</v>
      </c>
      <c r="C424" s="51" t="s">
        <v>708</v>
      </c>
      <c r="D424" s="50" t="s">
        <v>361</v>
      </c>
      <c r="E424" s="8" t="s">
        <v>884</v>
      </c>
      <c r="F424" s="50" t="s">
        <v>891</v>
      </c>
      <c r="G424" s="51" t="s">
        <v>892</v>
      </c>
      <c r="H424" s="68" t="s">
        <v>2141</v>
      </c>
      <c r="I424" s="52">
        <v>13</v>
      </c>
      <c r="J424" s="53">
        <v>27</v>
      </c>
      <c r="K424" s="135"/>
    </row>
    <row r="425" spans="1:11" ht="30" x14ac:dyDescent="0.25">
      <c r="A425" s="49">
        <v>424</v>
      </c>
      <c r="B425" s="50" t="s">
        <v>707</v>
      </c>
      <c r="C425" s="51" t="s">
        <v>708</v>
      </c>
      <c r="D425" s="74" t="s">
        <v>361</v>
      </c>
      <c r="E425" s="8" t="s">
        <v>884</v>
      </c>
      <c r="F425" s="50" t="s">
        <v>586</v>
      </c>
      <c r="G425" s="51" t="s">
        <v>893</v>
      </c>
      <c r="H425" s="68" t="s">
        <v>2141</v>
      </c>
      <c r="I425" s="52">
        <v>5</v>
      </c>
      <c r="J425" s="53">
        <v>27</v>
      </c>
      <c r="K425" s="135"/>
    </row>
    <row r="426" spans="1:11" ht="30" x14ac:dyDescent="0.25">
      <c r="A426" s="49">
        <v>425</v>
      </c>
      <c r="B426" s="50" t="s">
        <v>707</v>
      </c>
      <c r="C426" s="51" t="s">
        <v>708</v>
      </c>
      <c r="D426" s="74" t="s">
        <v>361</v>
      </c>
      <c r="E426" s="8" t="s">
        <v>884</v>
      </c>
      <c r="F426" s="50" t="s">
        <v>894</v>
      </c>
      <c r="G426" s="51" t="s">
        <v>895</v>
      </c>
      <c r="H426" s="68" t="s">
        <v>2141</v>
      </c>
      <c r="I426" s="52">
        <v>4</v>
      </c>
      <c r="J426" s="53">
        <v>27</v>
      </c>
      <c r="K426" s="135"/>
    </row>
    <row r="427" spans="1:11" ht="30" x14ac:dyDescent="0.25">
      <c r="A427" s="49">
        <v>426</v>
      </c>
      <c r="B427" s="50" t="s">
        <v>707</v>
      </c>
      <c r="C427" s="51" t="s">
        <v>708</v>
      </c>
      <c r="D427" s="74" t="s">
        <v>361</v>
      </c>
      <c r="E427" s="8" t="s">
        <v>884</v>
      </c>
      <c r="F427" s="50" t="s">
        <v>60</v>
      </c>
      <c r="G427" s="51" t="s">
        <v>896</v>
      </c>
      <c r="H427" s="68" t="s">
        <v>2141</v>
      </c>
      <c r="I427" s="52">
        <v>5</v>
      </c>
      <c r="J427" s="53">
        <v>27</v>
      </c>
      <c r="K427" s="135"/>
    </row>
    <row r="428" spans="1:11" ht="30" x14ac:dyDescent="0.25">
      <c r="A428" s="49">
        <v>427</v>
      </c>
      <c r="B428" s="50" t="s">
        <v>707</v>
      </c>
      <c r="C428" s="51" t="s">
        <v>708</v>
      </c>
      <c r="D428" s="74" t="s">
        <v>361</v>
      </c>
      <c r="E428" s="8" t="s">
        <v>884</v>
      </c>
      <c r="F428" s="50" t="s">
        <v>897</v>
      </c>
      <c r="G428" s="51" t="s">
        <v>898</v>
      </c>
      <c r="H428" s="68" t="s">
        <v>2141</v>
      </c>
      <c r="I428" s="52">
        <v>14</v>
      </c>
      <c r="J428" s="53">
        <v>27</v>
      </c>
      <c r="K428" s="135"/>
    </row>
    <row r="429" spans="1:11" ht="30" x14ac:dyDescent="0.25">
      <c r="A429" s="49">
        <v>428</v>
      </c>
      <c r="B429" s="50" t="s">
        <v>707</v>
      </c>
      <c r="C429" s="51" t="s">
        <v>708</v>
      </c>
      <c r="D429" s="74" t="s">
        <v>361</v>
      </c>
      <c r="E429" s="8" t="s">
        <v>884</v>
      </c>
      <c r="F429" s="50" t="s">
        <v>567</v>
      </c>
      <c r="G429" s="51" t="s">
        <v>899</v>
      </c>
      <c r="H429" s="68" t="s">
        <v>2141</v>
      </c>
      <c r="I429" s="52">
        <v>10</v>
      </c>
      <c r="J429" s="53">
        <v>27</v>
      </c>
      <c r="K429" s="135"/>
    </row>
    <row r="430" spans="1:11" ht="30" x14ac:dyDescent="0.25">
      <c r="A430" s="49">
        <v>429</v>
      </c>
      <c r="B430" s="50" t="s">
        <v>707</v>
      </c>
      <c r="C430" s="51" t="s">
        <v>708</v>
      </c>
      <c r="D430" s="74" t="s">
        <v>361</v>
      </c>
      <c r="E430" s="8" t="s">
        <v>884</v>
      </c>
      <c r="F430" s="50" t="s">
        <v>79</v>
      </c>
      <c r="G430" s="51" t="s">
        <v>900</v>
      </c>
      <c r="H430" s="68" t="s">
        <v>2141</v>
      </c>
      <c r="I430" s="52">
        <v>3</v>
      </c>
      <c r="J430" s="53">
        <v>27</v>
      </c>
      <c r="K430" s="135"/>
    </row>
    <row r="431" spans="1:11" ht="30" x14ac:dyDescent="0.25">
      <c r="A431" s="49">
        <v>430</v>
      </c>
      <c r="B431" s="50" t="s">
        <v>707</v>
      </c>
      <c r="C431" s="51" t="s">
        <v>708</v>
      </c>
      <c r="D431" s="74" t="s">
        <v>361</v>
      </c>
      <c r="E431" s="8" t="s">
        <v>884</v>
      </c>
      <c r="F431" s="50" t="s">
        <v>901</v>
      </c>
      <c r="G431" s="51" t="s">
        <v>902</v>
      </c>
      <c r="H431" s="68" t="s">
        <v>2141</v>
      </c>
      <c r="I431" s="52">
        <v>4</v>
      </c>
      <c r="J431" s="53">
        <v>27</v>
      </c>
      <c r="K431" s="135"/>
    </row>
    <row r="432" spans="1:11" ht="30" x14ac:dyDescent="0.25">
      <c r="A432" s="49">
        <v>431</v>
      </c>
      <c r="B432" s="50" t="s">
        <v>707</v>
      </c>
      <c r="C432" s="51" t="s">
        <v>708</v>
      </c>
      <c r="D432" s="74" t="s">
        <v>361</v>
      </c>
      <c r="E432" s="8" t="s">
        <v>884</v>
      </c>
      <c r="F432" s="50" t="s">
        <v>903</v>
      </c>
      <c r="G432" s="51" t="s">
        <v>904</v>
      </c>
      <c r="H432" s="68" t="s">
        <v>2141</v>
      </c>
      <c r="I432" s="52">
        <v>25</v>
      </c>
      <c r="J432" s="53">
        <v>27</v>
      </c>
      <c r="K432" s="135"/>
    </row>
    <row r="433" spans="1:11" ht="30" x14ac:dyDescent="0.25">
      <c r="A433" s="49">
        <v>432</v>
      </c>
      <c r="B433" s="50" t="s">
        <v>707</v>
      </c>
      <c r="C433" s="51" t="s">
        <v>708</v>
      </c>
      <c r="D433" s="74" t="s">
        <v>361</v>
      </c>
      <c r="E433" s="8" t="s">
        <v>884</v>
      </c>
      <c r="F433" s="50" t="s">
        <v>905</v>
      </c>
      <c r="G433" s="51" t="s">
        <v>906</v>
      </c>
      <c r="H433" s="68" t="s">
        <v>2141</v>
      </c>
      <c r="I433" s="52">
        <v>3</v>
      </c>
      <c r="J433" s="53">
        <v>27</v>
      </c>
      <c r="K433" s="135"/>
    </row>
    <row r="434" spans="1:11" ht="30" x14ac:dyDescent="0.25">
      <c r="A434" s="49">
        <v>433</v>
      </c>
      <c r="B434" s="50" t="s">
        <v>707</v>
      </c>
      <c r="C434" s="51" t="s">
        <v>708</v>
      </c>
      <c r="D434" s="74" t="s">
        <v>361</v>
      </c>
      <c r="E434" s="8" t="s">
        <v>884</v>
      </c>
      <c r="F434" s="50" t="s">
        <v>907</v>
      </c>
      <c r="G434" s="51" t="s">
        <v>908</v>
      </c>
      <c r="H434" s="68" t="s">
        <v>2141</v>
      </c>
      <c r="I434" s="52">
        <v>4</v>
      </c>
      <c r="J434" s="53">
        <v>27</v>
      </c>
      <c r="K434" s="135"/>
    </row>
    <row r="435" spans="1:11" ht="30" x14ac:dyDescent="0.25">
      <c r="A435" s="49">
        <v>434</v>
      </c>
      <c r="B435" s="50" t="s">
        <v>707</v>
      </c>
      <c r="C435" s="51" t="s">
        <v>708</v>
      </c>
      <c r="D435" s="74" t="s">
        <v>361</v>
      </c>
      <c r="E435" s="8" t="s">
        <v>884</v>
      </c>
      <c r="F435" s="50" t="s">
        <v>580</v>
      </c>
      <c r="G435" s="51" t="s">
        <v>909</v>
      </c>
      <c r="H435" s="68" t="s">
        <v>2141</v>
      </c>
      <c r="I435" s="52">
        <v>3</v>
      </c>
      <c r="J435" s="53">
        <v>27</v>
      </c>
      <c r="K435" s="135"/>
    </row>
    <row r="436" spans="1:11" ht="30" x14ac:dyDescent="0.25">
      <c r="A436" s="49">
        <v>435</v>
      </c>
      <c r="B436" s="50" t="s">
        <v>707</v>
      </c>
      <c r="C436" s="51" t="s">
        <v>708</v>
      </c>
      <c r="D436" s="74" t="s">
        <v>361</v>
      </c>
      <c r="E436" s="8" t="s">
        <v>884</v>
      </c>
      <c r="F436" s="50" t="s">
        <v>697</v>
      </c>
      <c r="G436" s="51" t="s">
        <v>910</v>
      </c>
      <c r="H436" s="68" t="s">
        <v>2141</v>
      </c>
      <c r="I436" s="52">
        <v>36</v>
      </c>
      <c r="J436" s="53">
        <v>27</v>
      </c>
      <c r="K436" s="135"/>
    </row>
    <row r="437" spans="1:11" x14ac:dyDescent="0.25">
      <c r="A437" s="49">
        <v>436</v>
      </c>
      <c r="B437" s="50" t="s">
        <v>707</v>
      </c>
      <c r="C437" s="51" t="s">
        <v>708</v>
      </c>
      <c r="D437" s="74" t="s">
        <v>361</v>
      </c>
      <c r="E437" s="8" t="s">
        <v>884</v>
      </c>
      <c r="F437" s="50" t="s">
        <v>616</v>
      </c>
      <c r="G437" s="51" t="s">
        <v>911</v>
      </c>
      <c r="H437" s="68"/>
      <c r="I437" s="52">
        <v>10</v>
      </c>
      <c r="J437" s="53">
        <v>27</v>
      </c>
      <c r="K437" s="135"/>
    </row>
    <row r="438" spans="1:11" ht="30" x14ac:dyDescent="0.25">
      <c r="A438" s="49">
        <v>437</v>
      </c>
      <c r="B438" s="50" t="s">
        <v>707</v>
      </c>
      <c r="C438" s="51" t="s">
        <v>708</v>
      </c>
      <c r="D438" s="74" t="s">
        <v>361</v>
      </c>
      <c r="E438" s="8" t="s">
        <v>884</v>
      </c>
      <c r="F438" s="50" t="s">
        <v>912</v>
      </c>
      <c r="G438" s="51" t="s">
        <v>913</v>
      </c>
      <c r="H438" s="68" t="s">
        <v>2141</v>
      </c>
      <c r="I438" s="52">
        <v>3</v>
      </c>
      <c r="J438" s="53">
        <v>27</v>
      </c>
      <c r="K438" s="135"/>
    </row>
    <row r="439" spans="1:11" ht="30" x14ac:dyDescent="0.25">
      <c r="A439" s="49">
        <v>438</v>
      </c>
      <c r="B439" s="50" t="s">
        <v>707</v>
      </c>
      <c r="C439" s="51" t="s">
        <v>708</v>
      </c>
      <c r="D439" s="74" t="s">
        <v>361</v>
      </c>
      <c r="E439" s="8" t="s">
        <v>884</v>
      </c>
      <c r="F439" s="50" t="s">
        <v>377</v>
      </c>
      <c r="G439" s="51" t="s">
        <v>914</v>
      </c>
      <c r="H439" s="68" t="s">
        <v>2141</v>
      </c>
      <c r="I439" s="52">
        <v>5</v>
      </c>
      <c r="J439" s="53">
        <v>27</v>
      </c>
      <c r="K439" s="135"/>
    </row>
    <row r="440" spans="1:11" x14ac:dyDescent="0.25">
      <c r="A440" s="49">
        <v>439</v>
      </c>
      <c r="B440" s="50" t="s">
        <v>707</v>
      </c>
      <c r="C440" s="51" t="s">
        <v>708</v>
      </c>
      <c r="D440" s="74" t="s">
        <v>361</v>
      </c>
      <c r="E440" s="8" t="s">
        <v>884</v>
      </c>
      <c r="F440" s="50" t="s">
        <v>727</v>
      </c>
      <c r="G440" s="51" t="s">
        <v>915</v>
      </c>
      <c r="H440" s="68"/>
      <c r="I440" s="52">
        <v>7</v>
      </c>
      <c r="J440" s="53">
        <v>27</v>
      </c>
      <c r="K440" s="135"/>
    </row>
    <row r="441" spans="1:11" ht="30" x14ac:dyDescent="0.25">
      <c r="A441" s="49">
        <v>440</v>
      </c>
      <c r="B441" s="50" t="s">
        <v>707</v>
      </c>
      <c r="C441" s="51" t="s">
        <v>708</v>
      </c>
      <c r="D441" s="74" t="s">
        <v>361</v>
      </c>
      <c r="E441" s="8" t="s">
        <v>884</v>
      </c>
      <c r="F441" s="50" t="s">
        <v>916</v>
      </c>
      <c r="G441" s="51" t="s">
        <v>875</v>
      </c>
      <c r="H441" s="68" t="s">
        <v>2141</v>
      </c>
      <c r="I441" s="52">
        <v>4</v>
      </c>
      <c r="J441" s="53">
        <v>27</v>
      </c>
      <c r="K441" s="135"/>
    </row>
    <row r="442" spans="1:11" ht="30" x14ac:dyDescent="0.25">
      <c r="A442" s="49">
        <v>441</v>
      </c>
      <c r="B442" s="50" t="s">
        <v>707</v>
      </c>
      <c r="C442" s="51" t="s">
        <v>708</v>
      </c>
      <c r="D442" s="74" t="s">
        <v>361</v>
      </c>
      <c r="E442" s="8" t="s">
        <v>884</v>
      </c>
      <c r="F442" s="50" t="s">
        <v>258</v>
      </c>
      <c r="G442" s="51" t="s">
        <v>917</v>
      </c>
      <c r="H442" s="68" t="s">
        <v>2141</v>
      </c>
      <c r="I442" s="52">
        <v>4</v>
      </c>
      <c r="J442" s="53">
        <v>27</v>
      </c>
      <c r="K442" s="135"/>
    </row>
    <row r="443" spans="1:11" ht="30" x14ac:dyDescent="0.25">
      <c r="A443" s="49">
        <v>442</v>
      </c>
      <c r="B443" s="50" t="s">
        <v>707</v>
      </c>
      <c r="C443" s="51" t="s">
        <v>708</v>
      </c>
      <c r="D443" s="74" t="s">
        <v>361</v>
      </c>
      <c r="E443" s="8" t="s">
        <v>884</v>
      </c>
      <c r="F443" s="50" t="s">
        <v>260</v>
      </c>
      <c r="G443" s="51" t="s">
        <v>918</v>
      </c>
      <c r="H443" s="68" t="s">
        <v>2141</v>
      </c>
      <c r="I443" s="52">
        <v>3</v>
      </c>
      <c r="J443" s="53">
        <v>27</v>
      </c>
      <c r="K443" s="135"/>
    </row>
    <row r="444" spans="1:11" ht="30" x14ac:dyDescent="0.25">
      <c r="A444" s="49">
        <v>443</v>
      </c>
      <c r="B444" s="50" t="s">
        <v>707</v>
      </c>
      <c r="C444" s="51" t="s">
        <v>708</v>
      </c>
      <c r="D444" s="74" t="s">
        <v>361</v>
      </c>
      <c r="E444" s="8" t="s">
        <v>884</v>
      </c>
      <c r="F444" s="50" t="s">
        <v>64</v>
      </c>
      <c r="G444" s="51" t="s">
        <v>919</v>
      </c>
      <c r="H444" s="68" t="s">
        <v>2141</v>
      </c>
      <c r="I444" s="52">
        <v>9</v>
      </c>
      <c r="J444" s="53">
        <v>27</v>
      </c>
      <c r="K444" s="135"/>
    </row>
    <row r="445" spans="1:11" ht="30" x14ac:dyDescent="0.25">
      <c r="A445" s="49">
        <v>444</v>
      </c>
      <c r="B445" s="50" t="s">
        <v>707</v>
      </c>
      <c r="C445" s="51" t="s">
        <v>708</v>
      </c>
      <c r="D445" s="74" t="s">
        <v>361</v>
      </c>
      <c r="E445" s="8" t="s">
        <v>884</v>
      </c>
      <c r="F445" s="50" t="s">
        <v>920</v>
      </c>
      <c r="G445" s="51" t="s">
        <v>921</v>
      </c>
      <c r="H445" s="68" t="s">
        <v>2141</v>
      </c>
      <c r="I445" s="52">
        <v>4</v>
      </c>
      <c r="J445" s="53">
        <v>27</v>
      </c>
      <c r="K445" s="135"/>
    </row>
    <row r="446" spans="1:11" ht="30" x14ac:dyDescent="0.25">
      <c r="A446" s="49">
        <v>445</v>
      </c>
      <c r="B446" s="50" t="s">
        <v>707</v>
      </c>
      <c r="C446" s="51" t="s">
        <v>708</v>
      </c>
      <c r="D446" s="74" t="s">
        <v>361</v>
      </c>
      <c r="E446" s="8" t="s">
        <v>884</v>
      </c>
      <c r="F446" s="50" t="s">
        <v>922</v>
      </c>
      <c r="G446" s="51" t="s">
        <v>921</v>
      </c>
      <c r="H446" s="68" t="s">
        <v>2141</v>
      </c>
      <c r="I446" s="52">
        <v>4</v>
      </c>
      <c r="J446" s="53">
        <v>27</v>
      </c>
      <c r="K446" s="135"/>
    </row>
    <row r="447" spans="1:11" ht="30" x14ac:dyDescent="0.25">
      <c r="A447" s="49">
        <v>446</v>
      </c>
      <c r="B447" s="50" t="s">
        <v>707</v>
      </c>
      <c r="C447" s="51" t="s">
        <v>708</v>
      </c>
      <c r="D447" s="74" t="s">
        <v>361</v>
      </c>
      <c r="E447" s="8" t="s">
        <v>884</v>
      </c>
      <c r="F447" s="50" t="s">
        <v>786</v>
      </c>
      <c r="G447" s="51" t="s">
        <v>923</v>
      </c>
      <c r="H447" s="68" t="s">
        <v>2141</v>
      </c>
      <c r="I447" s="52">
        <v>9</v>
      </c>
      <c r="J447" s="53">
        <v>27</v>
      </c>
      <c r="K447" s="135"/>
    </row>
    <row r="448" spans="1:11" ht="30" x14ac:dyDescent="0.25">
      <c r="A448" s="49">
        <v>447</v>
      </c>
      <c r="B448" s="50" t="s">
        <v>707</v>
      </c>
      <c r="C448" s="51" t="s">
        <v>708</v>
      </c>
      <c r="D448" s="74" t="s">
        <v>361</v>
      </c>
      <c r="E448" s="8" t="s">
        <v>884</v>
      </c>
      <c r="F448" s="50" t="s">
        <v>924</v>
      </c>
      <c r="G448" s="51" t="s">
        <v>925</v>
      </c>
      <c r="H448" s="68" t="s">
        <v>2141</v>
      </c>
      <c r="I448" s="52">
        <v>4</v>
      </c>
      <c r="J448" s="53">
        <v>27</v>
      </c>
      <c r="K448" s="135"/>
    </row>
    <row r="449" spans="1:11" ht="30" x14ac:dyDescent="0.25">
      <c r="A449" s="49">
        <v>448</v>
      </c>
      <c r="B449" s="50" t="s">
        <v>707</v>
      </c>
      <c r="C449" s="51" t="s">
        <v>708</v>
      </c>
      <c r="D449" s="74" t="s">
        <v>361</v>
      </c>
      <c r="E449" s="8" t="s">
        <v>884</v>
      </c>
      <c r="F449" s="50" t="s">
        <v>747</v>
      </c>
      <c r="G449" s="51" t="s">
        <v>926</v>
      </c>
      <c r="H449" s="68" t="s">
        <v>2141</v>
      </c>
      <c r="I449" s="52">
        <v>4</v>
      </c>
      <c r="J449" s="53">
        <v>27</v>
      </c>
      <c r="K449" s="135"/>
    </row>
    <row r="450" spans="1:11" ht="30" x14ac:dyDescent="0.25">
      <c r="A450" s="49">
        <v>449</v>
      </c>
      <c r="B450" s="50" t="s">
        <v>707</v>
      </c>
      <c r="C450" s="51" t="s">
        <v>708</v>
      </c>
      <c r="D450" s="74" t="s">
        <v>361</v>
      </c>
      <c r="E450" s="8" t="s">
        <v>884</v>
      </c>
      <c r="F450" s="50" t="s">
        <v>386</v>
      </c>
      <c r="G450" s="51" t="s">
        <v>927</v>
      </c>
      <c r="H450" s="68" t="s">
        <v>2141</v>
      </c>
      <c r="I450" s="52">
        <v>5</v>
      </c>
      <c r="J450" s="53">
        <v>27</v>
      </c>
      <c r="K450" s="135"/>
    </row>
    <row r="451" spans="1:11" ht="30" x14ac:dyDescent="0.25">
      <c r="A451" s="49">
        <v>450</v>
      </c>
      <c r="B451" s="50" t="s">
        <v>707</v>
      </c>
      <c r="C451" s="51" t="s">
        <v>708</v>
      </c>
      <c r="D451" s="50" t="s">
        <v>435</v>
      </c>
      <c r="E451" s="8" t="s">
        <v>928</v>
      </c>
      <c r="F451" s="50" t="s">
        <v>929</v>
      </c>
      <c r="G451" s="51" t="s">
        <v>930</v>
      </c>
      <c r="H451" s="51"/>
      <c r="I451" s="52">
        <v>3</v>
      </c>
      <c r="J451" s="53">
        <v>27</v>
      </c>
      <c r="K451" s="135"/>
    </row>
    <row r="452" spans="1:11" ht="30" x14ac:dyDescent="0.25">
      <c r="A452" s="49">
        <v>451</v>
      </c>
      <c r="B452" s="50" t="s">
        <v>707</v>
      </c>
      <c r="C452" s="51" t="s">
        <v>708</v>
      </c>
      <c r="D452" s="74" t="s">
        <v>435</v>
      </c>
      <c r="E452" s="8" t="s">
        <v>928</v>
      </c>
      <c r="F452" s="50" t="s">
        <v>931</v>
      </c>
      <c r="G452" s="51" t="s">
        <v>932</v>
      </c>
      <c r="H452" s="51"/>
      <c r="I452" s="52">
        <v>3</v>
      </c>
      <c r="J452" s="53">
        <v>27</v>
      </c>
      <c r="K452" s="135"/>
    </row>
    <row r="453" spans="1:11" ht="30" x14ac:dyDescent="0.25">
      <c r="A453" s="49">
        <v>452</v>
      </c>
      <c r="B453" s="50" t="s">
        <v>707</v>
      </c>
      <c r="C453" s="51" t="s">
        <v>708</v>
      </c>
      <c r="D453" s="50" t="s">
        <v>435</v>
      </c>
      <c r="E453" s="8" t="s">
        <v>928</v>
      </c>
      <c r="F453" s="50" t="s">
        <v>528</v>
      </c>
      <c r="G453" s="51" t="s">
        <v>933</v>
      </c>
      <c r="H453" s="51"/>
      <c r="I453" s="52">
        <v>5</v>
      </c>
      <c r="J453" s="53">
        <v>27</v>
      </c>
      <c r="K453" s="135"/>
    </row>
    <row r="454" spans="1:11" ht="30" x14ac:dyDescent="0.25">
      <c r="A454" s="49">
        <v>453</v>
      </c>
      <c r="B454" s="50" t="s">
        <v>707</v>
      </c>
      <c r="C454" s="51" t="s">
        <v>708</v>
      </c>
      <c r="D454" s="74" t="s">
        <v>435</v>
      </c>
      <c r="E454" s="8" t="s">
        <v>928</v>
      </c>
      <c r="F454" s="50" t="s">
        <v>155</v>
      </c>
      <c r="G454" s="51" t="s">
        <v>934</v>
      </c>
      <c r="H454" s="68" t="s">
        <v>2141</v>
      </c>
      <c r="I454" s="52">
        <v>4</v>
      </c>
      <c r="J454" s="53">
        <v>27</v>
      </c>
      <c r="K454" s="135"/>
    </row>
    <row r="455" spans="1:11" ht="30" x14ac:dyDescent="0.25">
      <c r="A455" s="49">
        <v>454</v>
      </c>
      <c r="B455" s="50" t="s">
        <v>707</v>
      </c>
      <c r="C455" s="51" t="s">
        <v>708</v>
      </c>
      <c r="D455" s="74" t="s">
        <v>435</v>
      </c>
      <c r="E455" s="8" t="s">
        <v>928</v>
      </c>
      <c r="F455" s="50" t="s">
        <v>646</v>
      </c>
      <c r="G455" s="51" t="s">
        <v>935</v>
      </c>
      <c r="H455" s="51"/>
      <c r="I455" s="52">
        <v>5</v>
      </c>
      <c r="J455" s="53">
        <v>27</v>
      </c>
      <c r="K455" s="135"/>
    </row>
    <row r="456" spans="1:11" ht="30" x14ac:dyDescent="0.25">
      <c r="A456" s="49">
        <v>455</v>
      </c>
      <c r="B456" s="50" t="s">
        <v>707</v>
      </c>
      <c r="C456" s="51" t="s">
        <v>708</v>
      </c>
      <c r="D456" s="74" t="s">
        <v>435</v>
      </c>
      <c r="E456" s="8" t="s">
        <v>928</v>
      </c>
      <c r="F456" s="50" t="s">
        <v>331</v>
      </c>
      <c r="G456" s="51" t="s">
        <v>936</v>
      </c>
      <c r="H456" s="51"/>
      <c r="I456" s="52">
        <v>3</v>
      </c>
      <c r="J456" s="53">
        <v>27</v>
      </c>
      <c r="K456" s="136"/>
    </row>
    <row r="457" spans="1:11" ht="30.75" thickBot="1" x14ac:dyDescent="0.3">
      <c r="A457" s="55">
        <v>456</v>
      </c>
      <c r="B457" s="56" t="s">
        <v>707</v>
      </c>
      <c r="C457" s="57" t="s">
        <v>708</v>
      </c>
      <c r="D457" s="75" t="s">
        <v>435</v>
      </c>
      <c r="E457" s="58" t="s">
        <v>928</v>
      </c>
      <c r="F457" s="56" t="s">
        <v>937</v>
      </c>
      <c r="G457" s="57" t="s">
        <v>938</v>
      </c>
      <c r="H457" s="57"/>
      <c r="I457" s="59">
        <v>11</v>
      </c>
      <c r="J457" s="60">
        <v>27</v>
      </c>
      <c r="K457" s="61">
        <f>SUM(I419:I457)</f>
        <v>311</v>
      </c>
    </row>
    <row r="458" spans="1:11" ht="30" x14ac:dyDescent="0.25">
      <c r="A458" s="62">
        <v>457</v>
      </c>
      <c r="B458" s="63" t="s">
        <v>707</v>
      </c>
      <c r="C458" s="64" t="s">
        <v>708</v>
      </c>
      <c r="D458" s="76" t="s">
        <v>939</v>
      </c>
      <c r="E458" s="65" t="s">
        <v>940</v>
      </c>
      <c r="F458" s="63" t="s">
        <v>383</v>
      </c>
      <c r="G458" s="64" t="s">
        <v>941</v>
      </c>
      <c r="H458" s="72"/>
      <c r="I458" s="66">
        <v>9</v>
      </c>
      <c r="J458" s="67">
        <v>28</v>
      </c>
      <c r="K458" s="134"/>
    </row>
    <row r="459" spans="1:11" ht="30" x14ac:dyDescent="0.25">
      <c r="A459" s="49">
        <v>458</v>
      </c>
      <c r="B459" s="50" t="s">
        <v>707</v>
      </c>
      <c r="C459" s="51" t="s">
        <v>708</v>
      </c>
      <c r="D459" s="74" t="s">
        <v>939</v>
      </c>
      <c r="E459" s="8" t="s">
        <v>940</v>
      </c>
      <c r="F459" s="50" t="s">
        <v>625</v>
      </c>
      <c r="G459" s="51" t="s">
        <v>942</v>
      </c>
      <c r="H459" s="68"/>
      <c r="I459" s="52">
        <v>8</v>
      </c>
      <c r="J459" s="53">
        <v>28</v>
      </c>
      <c r="K459" s="135"/>
    </row>
    <row r="460" spans="1:11" ht="30" x14ac:dyDescent="0.25">
      <c r="A460" s="49">
        <v>459</v>
      </c>
      <c r="B460" s="50" t="s">
        <v>707</v>
      </c>
      <c r="C460" s="51" t="s">
        <v>708</v>
      </c>
      <c r="D460" s="74" t="s">
        <v>939</v>
      </c>
      <c r="E460" s="8" t="s">
        <v>940</v>
      </c>
      <c r="F460" s="50" t="s">
        <v>943</v>
      </c>
      <c r="G460" s="51" t="s">
        <v>944</v>
      </c>
      <c r="H460" s="68"/>
      <c r="I460" s="52">
        <v>13</v>
      </c>
      <c r="J460" s="53">
        <v>28</v>
      </c>
      <c r="K460" s="135"/>
    </row>
    <row r="461" spans="1:11" ht="30" x14ac:dyDescent="0.25">
      <c r="A461" s="49">
        <v>460</v>
      </c>
      <c r="B461" s="50" t="s">
        <v>707</v>
      </c>
      <c r="C461" s="51" t="s">
        <v>708</v>
      </c>
      <c r="D461" s="74" t="s">
        <v>939</v>
      </c>
      <c r="E461" s="8" t="s">
        <v>940</v>
      </c>
      <c r="F461" s="50" t="s">
        <v>318</v>
      </c>
      <c r="G461" s="51" t="s">
        <v>945</v>
      </c>
      <c r="H461" s="68"/>
      <c r="I461" s="52">
        <v>3</v>
      </c>
      <c r="J461" s="53">
        <v>28</v>
      </c>
      <c r="K461" s="135"/>
    </row>
    <row r="462" spans="1:11" ht="30" x14ac:dyDescent="0.25">
      <c r="A462" s="49">
        <v>461</v>
      </c>
      <c r="B462" s="50" t="s">
        <v>707</v>
      </c>
      <c r="C462" s="51" t="s">
        <v>708</v>
      </c>
      <c r="D462" s="74" t="s">
        <v>939</v>
      </c>
      <c r="E462" s="8" t="s">
        <v>940</v>
      </c>
      <c r="F462" s="50" t="s">
        <v>946</v>
      </c>
      <c r="G462" s="51" t="s">
        <v>947</v>
      </c>
      <c r="H462" s="68"/>
      <c r="I462" s="52">
        <v>4</v>
      </c>
      <c r="J462" s="53">
        <v>28</v>
      </c>
      <c r="K462" s="135"/>
    </row>
    <row r="463" spans="1:11" ht="30" x14ac:dyDescent="0.25">
      <c r="A463" s="49">
        <v>462</v>
      </c>
      <c r="B463" s="50" t="s">
        <v>707</v>
      </c>
      <c r="C463" s="51" t="s">
        <v>708</v>
      </c>
      <c r="D463" s="74" t="s">
        <v>939</v>
      </c>
      <c r="E463" s="8" t="s">
        <v>940</v>
      </c>
      <c r="F463" s="50" t="s">
        <v>948</v>
      </c>
      <c r="G463" s="51" t="s">
        <v>949</v>
      </c>
      <c r="H463" s="68"/>
      <c r="I463" s="52">
        <v>3</v>
      </c>
      <c r="J463" s="53">
        <v>28</v>
      </c>
      <c r="K463" s="135"/>
    </row>
    <row r="464" spans="1:11" ht="30" x14ac:dyDescent="0.25">
      <c r="A464" s="49">
        <v>463</v>
      </c>
      <c r="B464" s="50" t="s">
        <v>707</v>
      </c>
      <c r="C464" s="51" t="s">
        <v>708</v>
      </c>
      <c r="D464" s="74" t="s">
        <v>939</v>
      </c>
      <c r="E464" s="8" t="s">
        <v>940</v>
      </c>
      <c r="F464" s="50" t="s">
        <v>950</v>
      </c>
      <c r="G464" s="51" t="s">
        <v>951</v>
      </c>
      <c r="H464" s="68"/>
      <c r="I464" s="52">
        <v>5</v>
      </c>
      <c r="J464" s="53">
        <v>28</v>
      </c>
      <c r="K464" s="135"/>
    </row>
    <row r="465" spans="1:11" ht="30" x14ac:dyDescent="0.25">
      <c r="A465" s="49">
        <v>464</v>
      </c>
      <c r="B465" s="50" t="s">
        <v>707</v>
      </c>
      <c r="C465" s="51" t="s">
        <v>708</v>
      </c>
      <c r="D465" s="74" t="s">
        <v>939</v>
      </c>
      <c r="E465" s="8" t="s">
        <v>940</v>
      </c>
      <c r="F465" s="50" t="s">
        <v>952</v>
      </c>
      <c r="G465" s="51" t="s">
        <v>953</v>
      </c>
      <c r="H465" s="68"/>
      <c r="I465" s="52">
        <v>3</v>
      </c>
      <c r="J465" s="53">
        <v>28</v>
      </c>
      <c r="K465" s="135"/>
    </row>
    <row r="466" spans="1:11" ht="30" x14ac:dyDescent="0.25">
      <c r="A466" s="49">
        <v>465</v>
      </c>
      <c r="B466" s="50" t="s">
        <v>707</v>
      </c>
      <c r="C466" s="51" t="s">
        <v>708</v>
      </c>
      <c r="D466" s="74" t="s">
        <v>939</v>
      </c>
      <c r="E466" s="8" t="s">
        <v>940</v>
      </c>
      <c r="F466" s="50" t="s">
        <v>145</v>
      </c>
      <c r="G466" s="51" t="s">
        <v>954</v>
      </c>
      <c r="H466" s="68"/>
      <c r="I466" s="52">
        <v>3</v>
      </c>
      <c r="J466" s="53">
        <v>28</v>
      </c>
      <c r="K466" s="135"/>
    </row>
    <row r="467" spans="1:11" ht="30" x14ac:dyDescent="0.25">
      <c r="A467" s="49">
        <v>466</v>
      </c>
      <c r="B467" s="50" t="s">
        <v>707</v>
      </c>
      <c r="C467" s="51" t="s">
        <v>708</v>
      </c>
      <c r="D467" s="74" t="s">
        <v>939</v>
      </c>
      <c r="E467" s="8" t="s">
        <v>940</v>
      </c>
      <c r="F467" s="50" t="s">
        <v>929</v>
      </c>
      <c r="G467" s="51" t="s">
        <v>955</v>
      </c>
      <c r="H467" s="68" t="s">
        <v>2141</v>
      </c>
      <c r="I467" s="52">
        <v>10</v>
      </c>
      <c r="J467" s="53">
        <v>28</v>
      </c>
      <c r="K467" s="135"/>
    </row>
    <row r="468" spans="1:11" ht="30" x14ac:dyDescent="0.25">
      <c r="A468" s="49">
        <v>467</v>
      </c>
      <c r="B468" s="50" t="s">
        <v>707</v>
      </c>
      <c r="C468" s="51" t="s">
        <v>708</v>
      </c>
      <c r="D468" s="74" t="s">
        <v>939</v>
      </c>
      <c r="E468" s="8" t="s">
        <v>940</v>
      </c>
      <c r="F468" s="50" t="s">
        <v>956</v>
      </c>
      <c r="G468" s="51" t="s">
        <v>957</v>
      </c>
      <c r="H468" s="68"/>
      <c r="I468" s="52">
        <v>31</v>
      </c>
      <c r="J468" s="53">
        <v>28</v>
      </c>
      <c r="K468" s="135"/>
    </row>
    <row r="469" spans="1:11" ht="30" x14ac:dyDescent="0.25">
      <c r="A469" s="49">
        <v>468</v>
      </c>
      <c r="B469" s="50" t="s">
        <v>707</v>
      </c>
      <c r="C469" s="51" t="s">
        <v>708</v>
      </c>
      <c r="D469" s="74" t="s">
        <v>939</v>
      </c>
      <c r="E469" s="8" t="s">
        <v>940</v>
      </c>
      <c r="F469" s="50" t="s">
        <v>745</v>
      </c>
      <c r="G469" s="51" t="s">
        <v>958</v>
      </c>
      <c r="H469" s="68"/>
      <c r="I469" s="52">
        <v>7</v>
      </c>
      <c r="J469" s="53">
        <v>28</v>
      </c>
      <c r="K469" s="135"/>
    </row>
    <row r="470" spans="1:11" ht="30" x14ac:dyDescent="0.25">
      <c r="A470" s="49">
        <v>469</v>
      </c>
      <c r="B470" s="50" t="s">
        <v>707</v>
      </c>
      <c r="C470" s="51" t="s">
        <v>708</v>
      </c>
      <c r="D470" s="74" t="s">
        <v>939</v>
      </c>
      <c r="E470" s="8" t="s">
        <v>940</v>
      </c>
      <c r="F470" s="50" t="s">
        <v>959</v>
      </c>
      <c r="G470" s="51" t="s">
        <v>960</v>
      </c>
      <c r="H470" s="68" t="s">
        <v>2141</v>
      </c>
      <c r="I470" s="52">
        <v>4</v>
      </c>
      <c r="J470" s="53">
        <v>28</v>
      </c>
      <c r="K470" s="135"/>
    </row>
    <row r="471" spans="1:11" ht="30" x14ac:dyDescent="0.25">
      <c r="A471" s="49">
        <v>470</v>
      </c>
      <c r="B471" s="50" t="s">
        <v>707</v>
      </c>
      <c r="C471" s="51" t="s">
        <v>708</v>
      </c>
      <c r="D471" s="74" t="s">
        <v>939</v>
      </c>
      <c r="E471" s="8" t="s">
        <v>940</v>
      </c>
      <c r="F471" s="50" t="s">
        <v>513</v>
      </c>
      <c r="G471" s="51" t="s">
        <v>961</v>
      </c>
      <c r="H471" s="68" t="s">
        <v>2141</v>
      </c>
      <c r="I471" s="52">
        <v>10</v>
      </c>
      <c r="J471" s="53">
        <v>28</v>
      </c>
      <c r="K471" s="135"/>
    </row>
    <row r="472" spans="1:11" ht="30" x14ac:dyDescent="0.25">
      <c r="A472" s="49">
        <v>471</v>
      </c>
      <c r="B472" s="50" t="s">
        <v>707</v>
      </c>
      <c r="C472" s="51" t="s">
        <v>708</v>
      </c>
      <c r="D472" s="74" t="s">
        <v>939</v>
      </c>
      <c r="E472" s="8" t="s">
        <v>940</v>
      </c>
      <c r="F472" s="50" t="s">
        <v>962</v>
      </c>
      <c r="G472" s="51" t="s">
        <v>963</v>
      </c>
      <c r="H472" s="68" t="s">
        <v>2141</v>
      </c>
      <c r="I472" s="52">
        <v>9</v>
      </c>
      <c r="J472" s="53">
        <v>28</v>
      </c>
      <c r="K472" s="135"/>
    </row>
    <row r="473" spans="1:11" ht="30" x14ac:dyDescent="0.25">
      <c r="A473" s="49">
        <v>472</v>
      </c>
      <c r="B473" s="50" t="s">
        <v>707</v>
      </c>
      <c r="C473" s="51" t="s">
        <v>708</v>
      </c>
      <c r="D473" s="74" t="s">
        <v>939</v>
      </c>
      <c r="E473" s="8" t="s">
        <v>940</v>
      </c>
      <c r="F473" s="50" t="s">
        <v>964</v>
      </c>
      <c r="G473" s="51" t="s">
        <v>965</v>
      </c>
      <c r="H473" s="68"/>
      <c r="I473" s="52">
        <v>15</v>
      </c>
      <c r="J473" s="53">
        <v>28</v>
      </c>
      <c r="K473" s="135"/>
    </row>
    <row r="474" spans="1:11" ht="30" x14ac:dyDescent="0.25">
      <c r="A474" s="49">
        <v>473</v>
      </c>
      <c r="B474" s="50" t="s">
        <v>707</v>
      </c>
      <c r="C474" s="51" t="s">
        <v>708</v>
      </c>
      <c r="D474" s="74" t="s">
        <v>939</v>
      </c>
      <c r="E474" s="8" t="s">
        <v>940</v>
      </c>
      <c r="F474" s="50" t="s">
        <v>966</v>
      </c>
      <c r="G474" s="51" t="s">
        <v>967</v>
      </c>
      <c r="H474" s="68"/>
      <c r="I474" s="52">
        <v>19</v>
      </c>
      <c r="J474" s="53">
        <v>28</v>
      </c>
      <c r="K474" s="135"/>
    </row>
    <row r="475" spans="1:11" ht="30" x14ac:dyDescent="0.25">
      <c r="A475" s="49">
        <v>474</v>
      </c>
      <c r="B475" s="50" t="s">
        <v>707</v>
      </c>
      <c r="C475" s="51" t="s">
        <v>708</v>
      </c>
      <c r="D475" s="74" t="s">
        <v>939</v>
      </c>
      <c r="E475" s="8" t="s">
        <v>940</v>
      </c>
      <c r="F475" s="50" t="s">
        <v>901</v>
      </c>
      <c r="G475" s="51" t="s">
        <v>968</v>
      </c>
      <c r="H475" s="68" t="s">
        <v>2141</v>
      </c>
      <c r="I475" s="52">
        <v>11</v>
      </c>
      <c r="J475" s="53">
        <v>28</v>
      </c>
      <c r="K475" s="135"/>
    </row>
    <row r="476" spans="1:11" ht="30" x14ac:dyDescent="0.25">
      <c r="A476" s="49">
        <v>475</v>
      </c>
      <c r="B476" s="50" t="s">
        <v>707</v>
      </c>
      <c r="C476" s="51" t="s">
        <v>708</v>
      </c>
      <c r="D476" s="74" t="s">
        <v>939</v>
      </c>
      <c r="E476" s="8" t="s">
        <v>940</v>
      </c>
      <c r="F476" s="50" t="s">
        <v>969</v>
      </c>
      <c r="G476" s="51" t="s">
        <v>970</v>
      </c>
      <c r="H476" s="68"/>
      <c r="I476" s="52">
        <v>8</v>
      </c>
      <c r="J476" s="53">
        <v>28</v>
      </c>
      <c r="K476" s="135"/>
    </row>
    <row r="477" spans="1:11" ht="30" x14ac:dyDescent="0.25">
      <c r="A477" s="49">
        <v>476</v>
      </c>
      <c r="B477" s="50" t="s">
        <v>707</v>
      </c>
      <c r="C477" s="51" t="s">
        <v>708</v>
      </c>
      <c r="D477" s="74" t="s">
        <v>939</v>
      </c>
      <c r="E477" s="8" t="s">
        <v>940</v>
      </c>
      <c r="F477" s="50" t="s">
        <v>971</v>
      </c>
      <c r="G477" s="51" t="s">
        <v>972</v>
      </c>
      <c r="H477" s="68"/>
      <c r="I477" s="52">
        <v>5</v>
      </c>
      <c r="J477" s="53">
        <v>28</v>
      </c>
      <c r="K477" s="135"/>
    </row>
    <row r="478" spans="1:11" ht="30" x14ac:dyDescent="0.25">
      <c r="A478" s="49">
        <v>477</v>
      </c>
      <c r="B478" s="50" t="s">
        <v>707</v>
      </c>
      <c r="C478" s="51" t="s">
        <v>708</v>
      </c>
      <c r="D478" s="74" t="s">
        <v>939</v>
      </c>
      <c r="E478" s="8" t="s">
        <v>940</v>
      </c>
      <c r="F478" s="50" t="s">
        <v>66</v>
      </c>
      <c r="G478" s="51" t="s">
        <v>973</v>
      </c>
      <c r="H478" s="68" t="s">
        <v>2141</v>
      </c>
      <c r="I478" s="52">
        <v>7</v>
      </c>
      <c r="J478" s="53">
        <v>28</v>
      </c>
      <c r="K478" s="135"/>
    </row>
    <row r="479" spans="1:11" ht="30" x14ac:dyDescent="0.25">
      <c r="A479" s="49">
        <v>478</v>
      </c>
      <c r="B479" s="50" t="s">
        <v>707</v>
      </c>
      <c r="C479" s="51" t="s">
        <v>708</v>
      </c>
      <c r="D479" s="74" t="s">
        <v>939</v>
      </c>
      <c r="E479" s="8" t="s">
        <v>940</v>
      </c>
      <c r="F479" s="50" t="s">
        <v>974</v>
      </c>
      <c r="G479" s="51" t="s">
        <v>975</v>
      </c>
      <c r="H479" s="68" t="s">
        <v>2141</v>
      </c>
      <c r="I479" s="52">
        <v>3</v>
      </c>
      <c r="J479" s="53">
        <v>28</v>
      </c>
      <c r="K479" s="135"/>
    </row>
    <row r="480" spans="1:11" ht="30" x14ac:dyDescent="0.25">
      <c r="A480" s="49">
        <v>479</v>
      </c>
      <c r="B480" s="50" t="s">
        <v>707</v>
      </c>
      <c r="C480" s="51" t="s">
        <v>708</v>
      </c>
      <c r="D480" s="74" t="s">
        <v>939</v>
      </c>
      <c r="E480" s="8" t="s">
        <v>940</v>
      </c>
      <c r="F480" s="50" t="s">
        <v>976</v>
      </c>
      <c r="G480" s="51" t="s">
        <v>977</v>
      </c>
      <c r="H480" s="68"/>
      <c r="I480" s="52">
        <v>4</v>
      </c>
      <c r="J480" s="53">
        <v>28</v>
      </c>
      <c r="K480" s="135"/>
    </row>
    <row r="481" spans="1:11" ht="30" x14ac:dyDescent="0.25">
      <c r="A481" s="49">
        <v>480</v>
      </c>
      <c r="B481" s="50" t="s">
        <v>707</v>
      </c>
      <c r="C481" s="51" t="s">
        <v>708</v>
      </c>
      <c r="D481" s="74" t="s">
        <v>939</v>
      </c>
      <c r="E481" s="8" t="s">
        <v>940</v>
      </c>
      <c r="F481" s="50" t="s">
        <v>978</v>
      </c>
      <c r="G481" s="51" t="s">
        <v>979</v>
      </c>
      <c r="H481" s="68" t="s">
        <v>2141</v>
      </c>
      <c r="I481" s="52">
        <v>5</v>
      </c>
      <c r="J481" s="53">
        <v>28</v>
      </c>
      <c r="K481" s="135"/>
    </row>
    <row r="482" spans="1:11" ht="30" x14ac:dyDescent="0.25">
      <c r="A482" s="49">
        <v>481</v>
      </c>
      <c r="B482" s="50" t="s">
        <v>707</v>
      </c>
      <c r="C482" s="51" t="s">
        <v>708</v>
      </c>
      <c r="D482" s="74" t="s">
        <v>939</v>
      </c>
      <c r="E482" s="8" t="s">
        <v>940</v>
      </c>
      <c r="F482" s="50" t="s">
        <v>195</v>
      </c>
      <c r="G482" s="51" t="s">
        <v>980</v>
      </c>
      <c r="H482" s="68"/>
      <c r="I482" s="52">
        <v>6</v>
      </c>
      <c r="J482" s="53">
        <v>28</v>
      </c>
      <c r="K482" s="135"/>
    </row>
    <row r="483" spans="1:11" ht="30" x14ac:dyDescent="0.25">
      <c r="A483" s="49">
        <v>482</v>
      </c>
      <c r="B483" s="50" t="s">
        <v>707</v>
      </c>
      <c r="C483" s="51" t="s">
        <v>708</v>
      </c>
      <c r="D483" s="74" t="s">
        <v>939</v>
      </c>
      <c r="E483" s="8" t="s">
        <v>940</v>
      </c>
      <c r="F483" s="50" t="s">
        <v>981</v>
      </c>
      <c r="G483" s="51" t="s">
        <v>982</v>
      </c>
      <c r="H483" s="68"/>
      <c r="I483" s="52">
        <v>9</v>
      </c>
      <c r="J483" s="53">
        <v>28</v>
      </c>
      <c r="K483" s="135"/>
    </row>
    <row r="484" spans="1:11" ht="30" x14ac:dyDescent="0.25">
      <c r="A484" s="49">
        <v>483</v>
      </c>
      <c r="B484" s="50" t="s">
        <v>707</v>
      </c>
      <c r="C484" s="51" t="s">
        <v>708</v>
      </c>
      <c r="D484" s="74" t="s">
        <v>939</v>
      </c>
      <c r="E484" s="8" t="s">
        <v>940</v>
      </c>
      <c r="F484" s="50" t="s">
        <v>599</v>
      </c>
      <c r="G484" s="51" t="s">
        <v>983</v>
      </c>
      <c r="H484" s="68"/>
      <c r="I484" s="52">
        <v>12</v>
      </c>
      <c r="J484" s="53">
        <v>28</v>
      </c>
      <c r="K484" s="135"/>
    </row>
    <row r="485" spans="1:11" ht="30" x14ac:dyDescent="0.25">
      <c r="A485" s="49">
        <v>484</v>
      </c>
      <c r="B485" s="50" t="s">
        <v>707</v>
      </c>
      <c r="C485" s="51" t="s">
        <v>708</v>
      </c>
      <c r="D485" s="74" t="s">
        <v>939</v>
      </c>
      <c r="E485" s="8" t="s">
        <v>940</v>
      </c>
      <c r="F485" s="50" t="s">
        <v>185</v>
      </c>
      <c r="G485" s="51" t="s">
        <v>984</v>
      </c>
      <c r="H485" s="68" t="s">
        <v>2141</v>
      </c>
      <c r="I485" s="52">
        <v>6</v>
      </c>
      <c r="J485" s="53">
        <v>28</v>
      </c>
      <c r="K485" s="135"/>
    </row>
    <row r="486" spans="1:11" ht="30" x14ac:dyDescent="0.25">
      <c r="A486" s="49">
        <v>485</v>
      </c>
      <c r="B486" s="50" t="s">
        <v>707</v>
      </c>
      <c r="C486" s="51" t="s">
        <v>708</v>
      </c>
      <c r="D486" s="74" t="s">
        <v>939</v>
      </c>
      <c r="E486" s="8" t="s">
        <v>940</v>
      </c>
      <c r="F486" s="50" t="s">
        <v>584</v>
      </c>
      <c r="G486" s="51" t="s">
        <v>642</v>
      </c>
      <c r="H486" s="68" t="s">
        <v>2141</v>
      </c>
      <c r="I486" s="52">
        <v>7</v>
      </c>
      <c r="J486" s="53">
        <v>28</v>
      </c>
      <c r="K486" s="135"/>
    </row>
    <row r="487" spans="1:11" ht="30" x14ac:dyDescent="0.25">
      <c r="A487" s="49">
        <v>486</v>
      </c>
      <c r="B487" s="50" t="s">
        <v>707</v>
      </c>
      <c r="C487" s="51" t="s">
        <v>708</v>
      </c>
      <c r="D487" s="74" t="s">
        <v>939</v>
      </c>
      <c r="E487" s="8" t="s">
        <v>940</v>
      </c>
      <c r="F487" s="50" t="s">
        <v>937</v>
      </c>
      <c r="G487" s="51" t="s">
        <v>985</v>
      </c>
      <c r="H487" s="68" t="s">
        <v>2141</v>
      </c>
      <c r="I487" s="52">
        <v>5</v>
      </c>
      <c r="J487" s="53">
        <v>28</v>
      </c>
      <c r="K487" s="135"/>
    </row>
    <row r="488" spans="1:11" ht="30" x14ac:dyDescent="0.25">
      <c r="A488" s="49">
        <v>487</v>
      </c>
      <c r="B488" s="50" t="s">
        <v>707</v>
      </c>
      <c r="C488" s="51" t="s">
        <v>708</v>
      </c>
      <c r="D488" s="74" t="s">
        <v>939</v>
      </c>
      <c r="E488" s="8" t="s">
        <v>940</v>
      </c>
      <c r="F488" s="50" t="s">
        <v>426</v>
      </c>
      <c r="G488" s="51" t="s">
        <v>685</v>
      </c>
      <c r="H488" s="68"/>
      <c r="I488" s="52">
        <v>4</v>
      </c>
      <c r="J488" s="53">
        <v>28</v>
      </c>
      <c r="K488" s="135"/>
    </row>
    <row r="489" spans="1:11" ht="30" x14ac:dyDescent="0.25">
      <c r="A489" s="49">
        <v>488</v>
      </c>
      <c r="B489" s="50" t="s">
        <v>707</v>
      </c>
      <c r="C489" s="51" t="s">
        <v>708</v>
      </c>
      <c r="D489" s="74" t="s">
        <v>939</v>
      </c>
      <c r="E489" s="8" t="s">
        <v>940</v>
      </c>
      <c r="F489" s="50" t="s">
        <v>986</v>
      </c>
      <c r="G489" s="51" t="s">
        <v>987</v>
      </c>
      <c r="H489" s="68"/>
      <c r="I489" s="52">
        <v>10</v>
      </c>
      <c r="J489" s="53">
        <v>28</v>
      </c>
      <c r="K489" s="135"/>
    </row>
    <row r="490" spans="1:11" ht="30" x14ac:dyDescent="0.25">
      <c r="A490" s="49">
        <v>489</v>
      </c>
      <c r="B490" s="50" t="s">
        <v>707</v>
      </c>
      <c r="C490" s="51" t="s">
        <v>708</v>
      </c>
      <c r="D490" s="74" t="s">
        <v>939</v>
      </c>
      <c r="E490" s="8" t="s">
        <v>940</v>
      </c>
      <c r="F490" s="50" t="s">
        <v>550</v>
      </c>
      <c r="G490" s="51" t="s">
        <v>988</v>
      </c>
      <c r="H490" s="68" t="s">
        <v>2141</v>
      </c>
      <c r="I490" s="52">
        <v>3</v>
      </c>
      <c r="J490" s="53">
        <v>28</v>
      </c>
      <c r="K490" s="135"/>
    </row>
    <row r="491" spans="1:11" ht="30" x14ac:dyDescent="0.25">
      <c r="A491" s="49">
        <v>490</v>
      </c>
      <c r="B491" s="50" t="s">
        <v>707</v>
      </c>
      <c r="C491" s="51" t="s">
        <v>708</v>
      </c>
      <c r="D491" s="74" t="s">
        <v>939</v>
      </c>
      <c r="E491" s="8" t="s">
        <v>940</v>
      </c>
      <c r="F491" s="50" t="s">
        <v>989</v>
      </c>
      <c r="G491" s="51" t="s">
        <v>990</v>
      </c>
      <c r="H491" s="68"/>
      <c r="I491" s="52">
        <v>3</v>
      </c>
      <c r="J491" s="53">
        <v>28</v>
      </c>
      <c r="K491" s="135"/>
    </row>
    <row r="492" spans="1:11" ht="30" x14ac:dyDescent="0.25">
      <c r="A492" s="49">
        <v>491</v>
      </c>
      <c r="B492" s="50" t="s">
        <v>707</v>
      </c>
      <c r="C492" s="51" t="s">
        <v>708</v>
      </c>
      <c r="D492" s="74" t="s">
        <v>939</v>
      </c>
      <c r="E492" s="8" t="s">
        <v>940</v>
      </c>
      <c r="F492" s="50" t="s">
        <v>301</v>
      </c>
      <c r="G492" s="51" t="s">
        <v>991</v>
      </c>
      <c r="H492" s="68"/>
      <c r="I492" s="52">
        <v>3</v>
      </c>
      <c r="J492" s="53">
        <v>28</v>
      </c>
      <c r="K492" s="135"/>
    </row>
    <row r="493" spans="1:11" ht="30" x14ac:dyDescent="0.25">
      <c r="A493" s="49">
        <v>492</v>
      </c>
      <c r="B493" s="50" t="s">
        <v>707</v>
      </c>
      <c r="C493" s="51" t="s">
        <v>708</v>
      </c>
      <c r="D493" s="74" t="s">
        <v>939</v>
      </c>
      <c r="E493" s="8" t="s">
        <v>940</v>
      </c>
      <c r="F493" s="50" t="s">
        <v>697</v>
      </c>
      <c r="G493" s="51" t="s">
        <v>992</v>
      </c>
      <c r="H493" s="68"/>
      <c r="I493" s="52">
        <v>7</v>
      </c>
      <c r="J493" s="53">
        <v>28</v>
      </c>
      <c r="K493" s="135"/>
    </row>
    <row r="494" spans="1:11" ht="30" x14ac:dyDescent="0.25">
      <c r="A494" s="49">
        <v>493</v>
      </c>
      <c r="B494" s="50" t="s">
        <v>707</v>
      </c>
      <c r="C494" s="51" t="s">
        <v>708</v>
      </c>
      <c r="D494" s="74" t="s">
        <v>939</v>
      </c>
      <c r="E494" s="8" t="s">
        <v>940</v>
      </c>
      <c r="F494" s="50" t="s">
        <v>993</v>
      </c>
      <c r="G494" s="51" t="s">
        <v>994</v>
      </c>
      <c r="H494" s="68"/>
      <c r="I494" s="52">
        <v>6</v>
      </c>
      <c r="J494" s="53">
        <v>28</v>
      </c>
      <c r="K494" s="135"/>
    </row>
    <row r="495" spans="1:11" ht="30" x14ac:dyDescent="0.25">
      <c r="A495" s="49">
        <v>494</v>
      </c>
      <c r="B495" s="50" t="s">
        <v>707</v>
      </c>
      <c r="C495" s="51" t="s">
        <v>708</v>
      </c>
      <c r="D495" s="74" t="s">
        <v>939</v>
      </c>
      <c r="E495" s="8" t="s">
        <v>940</v>
      </c>
      <c r="F495" s="50" t="s">
        <v>995</v>
      </c>
      <c r="G495" s="51" t="s">
        <v>996</v>
      </c>
      <c r="H495" s="68"/>
      <c r="I495" s="52">
        <v>34</v>
      </c>
      <c r="J495" s="53">
        <v>28</v>
      </c>
      <c r="K495" s="135"/>
    </row>
    <row r="496" spans="1:11" ht="30" x14ac:dyDescent="0.25">
      <c r="A496" s="49">
        <v>495</v>
      </c>
      <c r="B496" s="50" t="s">
        <v>707</v>
      </c>
      <c r="C496" s="51" t="s">
        <v>708</v>
      </c>
      <c r="D496" s="74" t="s">
        <v>939</v>
      </c>
      <c r="E496" s="8" t="s">
        <v>940</v>
      </c>
      <c r="F496" s="50" t="s">
        <v>997</v>
      </c>
      <c r="G496" s="51" t="s">
        <v>998</v>
      </c>
      <c r="H496" s="68" t="s">
        <v>2141</v>
      </c>
      <c r="I496" s="52">
        <v>21</v>
      </c>
      <c r="J496" s="53">
        <v>28</v>
      </c>
      <c r="K496" s="135"/>
    </row>
    <row r="497" spans="1:11" ht="30" x14ac:dyDescent="0.25">
      <c r="A497" s="49">
        <v>496</v>
      </c>
      <c r="B497" s="50" t="s">
        <v>707</v>
      </c>
      <c r="C497" s="51" t="s">
        <v>708</v>
      </c>
      <c r="D497" s="74" t="s">
        <v>939</v>
      </c>
      <c r="E497" s="8" t="s">
        <v>940</v>
      </c>
      <c r="F497" s="50" t="s">
        <v>588</v>
      </c>
      <c r="G497" s="51" t="s">
        <v>999</v>
      </c>
      <c r="H497" s="68"/>
      <c r="I497" s="52">
        <v>3</v>
      </c>
      <c r="J497" s="53">
        <v>28</v>
      </c>
      <c r="K497" s="135"/>
    </row>
    <row r="498" spans="1:11" ht="30" x14ac:dyDescent="0.25">
      <c r="A498" s="49">
        <v>497</v>
      </c>
      <c r="B498" s="50" t="s">
        <v>707</v>
      </c>
      <c r="C498" s="51" t="s">
        <v>708</v>
      </c>
      <c r="D498" s="74" t="s">
        <v>939</v>
      </c>
      <c r="E498" s="8" t="s">
        <v>940</v>
      </c>
      <c r="F498" s="50" t="s">
        <v>864</v>
      </c>
      <c r="G498" s="51" t="s">
        <v>1000</v>
      </c>
      <c r="H498" s="68"/>
      <c r="I498" s="52">
        <v>4</v>
      </c>
      <c r="J498" s="53">
        <v>28</v>
      </c>
      <c r="K498" s="135"/>
    </row>
    <row r="499" spans="1:11" ht="30" x14ac:dyDescent="0.25">
      <c r="A499" s="49">
        <v>498</v>
      </c>
      <c r="B499" s="50" t="s">
        <v>707</v>
      </c>
      <c r="C499" s="51" t="s">
        <v>708</v>
      </c>
      <c r="D499" s="74" t="s">
        <v>939</v>
      </c>
      <c r="E499" s="8" t="s">
        <v>940</v>
      </c>
      <c r="F499" s="50" t="s">
        <v>1001</v>
      </c>
      <c r="G499" s="51" t="s">
        <v>1002</v>
      </c>
      <c r="H499" s="68" t="s">
        <v>2141</v>
      </c>
      <c r="I499" s="52">
        <v>18</v>
      </c>
      <c r="J499" s="53">
        <v>28</v>
      </c>
      <c r="K499" s="135"/>
    </row>
    <row r="500" spans="1:11" ht="30" x14ac:dyDescent="0.25">
      <c r="A500" s="49">
        <v>499</v>
      </c>
      <c r="B500" s="50" t="s">
        <v>707</v>
      </c>
      <c r="C500" s="51" t="s">
        <v>708</v>
      </c>
      <c r="D500" s="74" t="s">
        <v>939</v>
      </c>
      <c r="E500" s="8" t="s">
        <v>940</v>
      </c>
      <c r="F500" s="50" t="s">
        <v>544</v>
      </c>
      <c r="G500" s="51" t="s">
        <v>923</v>
      </c>
      <c r="H500" s="68"/>
      <c r="I500" s="52">
        <v>7</v>
      </c>
      <c r="J500" s="53">
        <v>28</v>
      </c>
      <c r="K500" s="135"/>
    </row>
    <row r="501" spans="1:11" ht="30" x14ac:dyDescent="0.25">
      <c r="A501" s="49">
        <v>500</v>
      </c>
      <c r="B501" s="50" t="s">
        <v>707</v>
      </c>
      <c r="C501" s="51" t="s">
        <v>708</v>
      </c>
      <c r="D501" s="74" t="s">
        <v>939</v>
      </c>
      <c r="E501" s="8" t="s">
        <v>940</v>
      </c>
      <c r="F501" s="50" t="s">
        <v>274</v>
      </c>
      <c r="G501" s="51" t="s">
        <v>1003</v>
      </c>
      <c r="H501" s="68"/>
      <c r="I501" s="52">
        <v>5</v>
      </c>
      <c r="J501" s="53">
        <v>28</v>
      </c>
      <c r="K501" s="135"/>
    </row>
    <row r="502" spans="1:11" ht="30" x14ac:dyDescent="0.25">
      <c r="A502" s="49">
        <v>501</v>
      </c>
      <c r="B502" s="50" t="s">
        <v>707</v>
      </c>
      <c r="C502" s="51" t="s">
        <v>708</v>
      </c>
      <c r="D502" s="74" t="s">
        <v>939</v>
      </c>
      <c r="E502" s="8" t="s">
        <v>940</v>
      </c>
      <c r="F502" s="50" t="s">
        <v>779</v>
      </c>
      <c r="G502" s="51" t="s">
        <v>1004</v>
      </c>
      <c r="H502" s="68"/>
      <c r="I502" s="52">
        <v>6</v>
      </c>
      <c r="J502" s="53">
        <v>28</v>
      </c>
      <c r="K502" s="135"/>
    </row>
    <row r="503" spans="1:11" ht="30" x14ac:dyDescent="0.25">
      <c r="A503" s="49">
        <v>502</v>
      </c>
      <c r="B503" s="50" t="s">
        <v>707</v>
      </c>
      <c r="C503" s="51" t="s">
        <v>708</v>
      </c>
      <c r="D503" s="74" t="s">
        <v>939</v>
      </c>
      <c r="E503" s="8" t="s">
        <v>940</v>
      </c>
      <c r="F503" s="50" t="s">
        <v>1005</v>
      </c>
      <c r="G503" s="51" t="s">
        <v>1006</v>
      </c>
      <c r="H503" s="68" t="s">
        <v>2141</v>
      </c>
      <c r="I503" s="52">
        <v>6</v>
      </c>
      <c r="J503" s="53">
        <v>28</v>
      </c>
      <c r="K503" s="135"/>
    </row>
    <row r="504" spans="1:11" ht="30" x14ac:dyDescent="0.25">
      <c r="A504" s="49">
        <v>503</v>
      </c>
      <c r="B504" s="50" t="s">
        <v>707</v>
      </c>
      <c r="C504" s="51" t="s">
        <v>708</v>
      </c>
      <c r="D504" s="74" t="s">
        <v>939</v>
      </c>
      <c r="E504" s="8" t="s">
        <v>940</v>
      </c>
      <c r="F504" s="50" t="s">
        <v>1007</v>
      </c>
      <c r="G504" s="51" t="s">
        <v>1008</v>
      </c>
      <c r="H504" s="68"/>
      <c r="I504" s="52">
        <v>3</v>
      </c>
      <c r="J504" s="53">
        <v>28</v>
      </c>
      <c r="K504" s="135"/>
    </row>
    <row r="505" spans="1:11" ht="30" x14ac:dyDescent="0.25">
      <c r="A505" s="49">
        <v>504</v>
      </c>
      <c r="B505" s="50" t="s">
        <v>707</v>
      </c>
      <c r="C505" s="51" t="s">
        <v>708</v>
      </c>
      <c r="D505" s="74" t="s">
        <v>939</v>
      </c>
      <c r="E505" s="8" t="s">
        <v>940</v>
      </c>
      <c r="F505" s="50" t="s">
        <v>1009</v>
      </c>
      <c r="G505" s="51" t="s">
        <v>1010</v>
      </c>
      <c r="H505" s="68" t="s">
        <v>2141</v>
      </c>
      <c r="I505" s="52">
        <v>3</v>
      </c>
      <c r="J505" s="53">
        <v>28</v>
      </c>
      <c r="K505" s="135"/>
    </row>
    <row r="506" spans="1:11" ht="30" x14ac:dyDescent="0.25">
      <c r="A506" s="49">
        <v>505</v>
      </c>
      <c r="B506" s="50" t="s">
        <v>707</v>
      </c>
      <c r="C506" s="51" t="s">
        <v>708</v>
      </c>
      <c r="D506" s="74" t="s">
        <v>939</v>
      </c>
      <c r="E506" s="8" t="s">
        <v>940</v>
      </c>
      <c r="F506" s="50" t="s">
        <v>1011</v>
      </c>
      <c r="G506" s="51" t="s">
        <v>1012</v>
      </c>
      <c r="H506" s="68" t="s">
        <v>2141</v>
      </c>
      <c r="I506" s="52">
        <v>4</v>
      </c>
      <c r="J506" s="53">
        <v>28</v>
      </c>
      <c r="K506" s="135"/>
    </row>
    <row r="507" spans="1:11" ht="30" x14ac:dyDescent="0.25">
      <c r="A507" s="49">
        <v>506</v>
      </c>
      <c r="B507" s="50" t="s">
        <v>707</v>
      </c>
      <c r="C507" s="51" t="s">
        <v>708</v>
      </c>
      <c r="D507" s="74" t="s">
        <v>939</v>
      </c>
      <c r="E507" s="8" t="s">
        <v>940</v>
      </c>
      <c r="F507" s="50" t="s">
        <v>1013</v>
      </c>
      <c r="G507" s="51" t="s">
        <v>1014</v>
      </c>
      <c r="H507" s="68"/>
      <c r="I507" s="52">
        <v>4</v>
      </c>
      <c r="J507" s="53">
        <v>28</v>
      </c>
      <c r="K507" s="135"/>
    </row>
    <row r="508" spans="1:11" ht="30" x14ac:dyDescent="0.25">
      <c r="A508" s="49">
        <v>507</v>
      </c>
      <c r="B508" s="50" t="s">
        <v>707</v>
      </c>
      <c r="C508" s="51" t="s">
        <v>708</v>
      </c>
      <c r="D508" s="74" t="s">
        <v>939</v>
      </c>
      <c r="E508" s="8" t="s">
        <v>940</v>
      </c>
      <c r="F508" s="50" t="s">
        <v>668</v>
      </c>
      <c r="G508" s="51" t="s">
        <v>1015</v>
      </c>
      <c r="H508" s="68" t="s">
        <v>2141</v>
      </c>
      <c r="I508" s="52">
        <v>5</v>
      </c>
      <c r="J508" s="53">
        <v>28</v>
      </c>
      <c r="K508" s="135"/>
    </row>
    <row r="509" spans="1:11" ht="30" x14ac:dyDescent="0.25">
      <c r="A509" s="49">
        <v>508</v>
      </c>
      <c r="B509" s="50" t="s">
        <v>707</v>
      </c>
      <c r="C509" s="51" t="s">
        <v>708</v>
      </c>
      <c r="D509" s="74" t="s">
        <v>939</v>
      </c>
      <c r="E509" s="8" t="s">
        <v>940</v>
      </c>
      <c r="F509" s="50" t="s">
        <v>1016</v>
      </c>
      <c r="G509" s="51" t="s">
        <v>1017</v>
      </c>
      <c r="H509" s="68"/>
      <c r="I509" s="52">
        <v>3</v>
      </c>
      <c r="J509" s="53">
        <v>28</v>
      </c>
      <c r="K509" s="135"/>
    </row>
    <row r="510" spans="1:11" ht="30" x14ac:dyDescent="0.25">
      <c r="A510" s="49">
        <v>509</v>
      </c>
      <c r="B510" s="50" t="s">
        <v>707</v>
      </c>
      <c r="C510" s="51" t="s">
        <v>708</v>
      </c>
      <c r="D510" s="74" t="s">
        <v>939</v>
      </c>
      <c r="E510" s="8" t="s">
        <v>940</v>
      </c>
      <c r="F510" s="50" t="s">
        <v>1018</v>
      </c>
      <c r="G510" s="51" t="s">
        <v>1019</v>
      </c>
      <c r="H510" s="68"/>
      <c r="I510" s="52">
        <v>4</v>
      </c>
      <c r="J510" s="53">
        <v>28</v>
      </c>
      <c r="K510" s="135"/>
    </row>
    <row r="511" spans="1:11" ht="30" x14ac:dyDescent="0.25">
      <c r="A511" s="49">
        <v>510</v>
      </c>
      <c r="B511" s="50" t="s">
        <v>707</v>
      </c>
      <c r="C511" s="51" t="s">
        <v>708</v>
      </c>
      <c r="D511" s="74" t="s">
        <v>939</v>
      </c>
      <c r="E511" s="8" t="s">
        <v>940</v>
      </c>
      <c r="F511" s="50" t="s">
        <v>1020</v>
      </c>
      <c r="G511" s="51" t="s">
        <v>1021</v>
      </c>
      <c r="H511" s="68" t="s">
        <v>2141</v>
      </c>
      <c r="I511" s="52">
        <v>3</v>
      </c>
      <c r="J511" s="53">
        <v>28</v>
      </c>
      <c r="K511" s="135"/>
    </row>
    <row r="512" spans="1:11" ht="30" x14ac:dyDescent="0.25">
      <c r="A512" s="49">
        <v>511</v>
      </c>
      <c r="B512" s="50" t="s">
        <v>707</v>
      </c>
      <c r="C512" s="51" t="s">
        <v>708</v>
      </c>
      <c r="D512" s="74" t="s">
        <v>939</v>
      </c>
      <c r="E512" s="8" t="s">
        <v>940</v>
      </c>
      <c r="F512" s="50" t="s">
        <v>1022</v>
      </c>
      <c r="G512" s="51" t="s">
        <v>1023</v>
      </c>
      <c r="H512" s="68"/>
      <c r="I512" s="52">
        <v>11</v>
      </c>
      <c r="J512" s="53">
        <v>28</v>
      </c>
      <c r="K512" s="135"/>
    </row>
    <row r="513" spans="1:11" ht="30" x14ac:dyDescent="0.25">
      <c r="A513" s="49">
        <v>512</v>
      </c>
      <c r="B513" s="50" t="s">
        <v>707</v>
      </c>
      <c r="C513" s="51" t="s">
        <v>708</v>
      </c>
      <c r="D513" s="74" t="s">
        <v>939</v>
      </c>
      <c r="E513" s="8" t="s">
        <v>940</v>
      </c>
      <c r="F513" s="50" t="s">
        <v>1024</v>
      </c>
      <c r="G513" s="51" t="s">
        <v>1025</v>
      </c>
      <c r="H513" s="68"/>
      <c r="I513" s="52">
        <v>6</v>
      </c>
      <c r="J513" s="53">
        <v>28</v>
      </c>
      <c r="K513" s="135"/>
    </row>
    <row r="514" spans="1:11" ht="30" x14ac:dyDescent="0.25">
      <c r="A514" s="49">
        <v>513</v>
      </c>
      <c r="B514" s="50" t="s">
        <v>707</v>
      </c>
      <c r="C514" s="51" t="s">
        <v>708</v>
      </c>
      <c r="D514" s="74" t="s">
        <v>939</v>
      </c>
      <c r="E514" s="8" t="s">
        <v>940</v>
      </c>
      <c r="F514" s="50" t="s">
        <v>1026</v>
      </c>
      <c r="G514" s="51" t="s">
        <v>1027</v>
      </c>
      <c r="H514" s="68" t="s">
        <v>2141</v>
      </c>
      <c r="I514" s="52">
        <v>18</v>
      </c>
      <c r="J514" s="53">
        <v>28</v>
      </c>
      <c r="K514" s="135"/>
    </row>
    <row r="515" spans="1:11" ht="30" x14ac:dyDescent="0.25">
      <c r="A515" s="49">
        <v>514</v>
      </c>
      <c r="B515" s="50" t="s">
        <v>707</v>
      </c>
      <c r="C515" s="51" t="s">
        <v>708</v>
      </c>
      <c r="D515" s="74" t="s">
        <v>939</v>
      </c>
      <c r="E515" s="8" t="s">
        <v>940</v>
      </c>
      <c r="F515" s="50" t="s">
        <v>1028</v>
      </c>
      <c r="G515" s="51" t="s">
        <v>1029</v>
      </c>
      <c r="H515" s="68"/>
      <c r="I515" s="52">
        <v>4</v>
      </c>
      <c r="J515" s="53">
        <v>28</v>
      </c>
      <c r="K515" s="136"/>
    </row>
    <row r="516" spans="1:11" ht="30.75" thickBot="1" x14ac:dyDescent="0.3">
      <c r="A516" s="55">
        <v>515</v>
      </c>
      <c r="B516" s="56" t="s">
        <v>707</v>
      </c>
      <c r="C516" s="57" t="s">
        <v>708</v>
      </c>
      <c r="D516" s="75" t="s">
        <v>939</v>
      </c>
      <c r="E516" s="58" t="s">
        <v>940</v>
      </c>
      <c r="F516" s="56" t="s">
        <v>1030</v>
      </c>
      <c r="G516" s="57" t="s">
        <v>1031</v>
      </c>
      <c r="H516" s="71" t="s">
        <v>2141</v>
      </c>
      <c r="I516" s="59">
        <v>3</v>
      </c>
      <c r="J516" s="60">
        <v>28</v>
      </c>
      <c r="K516" s="61">
        <f>SUM(I458:I516)</f>
        <v>455</v>
      </c>
    </row>
    <row r="517" spans="1:11" x14ac:dyDescent="0.25">
      <c r="A517" s="62">
        <v>516</v>
      </c>
      <c r="B517" s="63" t="s">
        <v>707</v>
      </c>
      <c r="C517" s="64" t="s">
        <v>708</v>
      </c>
      <c r="D517" s="76" t="s">
        <v>1032</v>
      </c>
      <c r="E517" s="65" t="s">
        <v>1033</v>
      </c>
      <c r="F517" s="63" t="s">
        <v>654</v>
      </c>
      <c r="G517" s="64" t="s">
        <v>1034</v>
      </c>
      <c r="H517" s="72"/>
      <c r="I517" s="66">
        <v>4</v>
      </c>
      <c r="J517" s="67">
        <v>29</v>
      </c>
      <c r="K517" s="134"/>
    </row>
    <row r="518" spans="1:11" x14ac:dyDescent="0.25">
      <c r="A518" s="49">
        <v>517</v>
      </c>
      <c r="B518" s="50" t="s">
        <v>707</v>
      </c>
      <c r="C518" s="51" t="s">
        <v>708</v>
      </c>
      <c r="D518" s="74" t="s">
        <v>1032</v>
      </c>
      <c r="E518" s="8" t="s">
        <v>1033</v>
      </c>
      <c r="F518" s="50" t="s">
        <v>195</v>
      </c>
      <c r="G518" s="51" t="s">
        <v>1035</v>
      </c>
      <c r="H518" s="68"/>
      <c r="I518" s="52">
        <v>4</v>
      </c>
      <c r="J518" s="53">
        <v>29</v>
      </c>
      <c r="K518" s="135"/>
    </row>
    <row r="519" spans="1:11" x14ac:dyDescent="0.25">
      <c r="A519" s="49">
        <v>518</v>
      </c>
      <c r="B519" s="50" t="s">
        <v>707</v>
      </c>
      <c r="C519" s="51" t="s">
        <v>708</v>
      </c>
      <c r="D519" s="74" t="s">
        <v>1032</v>
      </c>
      <c r="E519" s="8" t="s">
        <v>1033</v>
      </c>
      <c r="F519" s="50" t="s">
        <v>175</v>
      </c>
      <c r="G519" s="51" t="s">
        <v>1036</v>
      </c>
      <c r="H519" s="68"/>
      <c r="I519" s="52">
        <v>7</v>
      </c>
      <c r="J519" s="53">
        <v>29</v>
      </c>
      <c r="K519" s="135"/>
    </row>
    <row r="520" spans="1:11" x14ac:dyDescent="0.25">
      <c r="A520" s="49">
        <v>519</v>
      </c>
      <c r="B520" s="50" t="s">
        <v>707</v>
      </c>
      <c r="C520" s="51" t="s">
        <v>708</v>
      </c>
      <c r="D520" s="74" t="s">
        <v>1032</v>
      </c>
      <c r="E520" s="8" t="s">
        <v>1033</v>
      </c>
      <c r="F520" s="50" t="s">
        <v>1037</v>
      </c>
      <c r="G520" s="51" t="s">
        <v>960</v>
      </c>
      <c r="H520" s="68"/>
      <c r="I520" s="52">
        <v>6</v>
      </c>
      <c r="J520" s="53">
        <v>29</v>
      </c>
      <c r="K520" s="135"/>
    </row>
    <row r="521" spans="1:11" x14ac:dyDescent="0.25">
      <c r="A521" s="49">
        <v>520</v>
      </c>
      <c r="B521" s="50" t="s">
        <v>707</v>
      </c>
      <c r="C521" s="51" t="s">
        <v>708</v>
      </c>
      <c r="D521" s="74" t="s">
        <v>1032</v>
      </c>
      <c r="E521" s="8" t="s">
        <v>1033</v>
      </c>
      <c r="F521" s="50" t="s">
        <v>1038</v>
      </c>
      <c r="G521" s="51" t="s">
        <v>1039</v>
      </c>
      <c r="H521" s="68"/>
      <c r="I521" s="52">
        <v>38</v>
      </c>
      <c r="J521" s="53">
        <v>29</v>
      </c>
      <c r="K521" s="135"/>
    </row>
    <row r="522" spans="1:11" x14ac:dyDescent="0.25">
      <c r="A522" s="49">
        <v>521</v>
      </c>
      <c r="B522" s="50" t="s">
        <v>707</v>
      </c>
      <c r="C522" s="51" t="s">
        <v>708</v>
      </c>
      <c r="D522" s="74" t="s">
        <v>1032</v>
      </c>
      <c r="E522" s="8" t="s">
        <v>1033</v>
      </c>
      <c r="F522" s="50" t="s">
        <v>1040</v>
      </c>
      <c r="G522" s="51" t="s">
        <v>1041</v>
      </c>
      <c r="H522" s="68"/>
      <c r="I522" s="52">
        <v>5</v>
      </c>
      <c r="J522" s="53">
        <v>29</v>
      </c>
      <c r="K522" s="135"/>
    </row>
    <row r="523" spans="1:11" ht="30" x14ac:dyDescent="0.25">
      <c r="A523" s="49">
        <v>522</v>
      </c>
      <c r="B523" s="50" t="s">
        <v>707</v>
      </c>
      <c r="C523" s="51" t="s">
        <v>708</v>
      </c>
      <c r="D523" s="74" t="s">
        <v>1032</v>
      </c>
      <c r="E523" s="8" t="s">
        <v>1033</v>
      </c>
      <c r="F523" s="50" t="s">
        <v>931</v>
      </c>
      <c r="G523" s="51" t="s">
        <v>1042</v>
      </c>
      <c r="H523" s="68" t="s">
        <v>2141</v>
      </c>
      <c r="I523" s="52">
        <v>3</v>
      </c>
      <c r="J523" s="53">
        <v>29</v>
      </c>
      <c r="K523" s="135"/>
    </row>
    <row r="524" spans="1:11" ht="30" x14ac:dyDescent="0.25">
      <c r="A524" s="49">
        <v>523</v>
      </c>
      <c r="B524" s="50" t="s">
        <v>707</v>
      </c>
      <c r="C524" s="51" t="s">
        <v>708</v>
      </c>
      <c r="D524" s="74" t="s">
        <v>1032</v>
      </c>
      <c r="E524" s="8" t="s">
        <v>1033</v>
      </c>
      <c r="F524" s="50" t="s">
        <v>60</v>
      </c>
      <c r="G524" s="51" t="s">
        <v>1043</v>
      </c>
      <c r="H524" s="68" t="s">
        <v>2141</v>
      </c>
      <c r="I524" s="52">
        <v>8</v>
      </c>
      <c r="J524" s="53">
        <v>29</v>
      </c>
      <c r="K524" s="135"/>
    </row>
    <row r="525" spans="1:11" x14ac:dyDescent="0.25">
      <c r="A525" s="49">
        <v>524</v>
      </c>
      <c r="B525" s="50" t="s">
        <v>707</v>
      </c>
      <c r="C525" s="51" t="s">
        <v>708</v>
      </c>
      <c r="D525" s="74" t="s">
        <v>1032</v>
      </c>
      <c r="E525" s="8" t="s">
        <v>1033</v>
      </c>
      <c r="F525" s="50" t="s">
        <v>1044</v>
      </c>
      <c r="G525" s="51" t="s">
        <v>1045</v>
      </c>
      <c r="H525" s="68"/>
      <c r="I525" s="52">
        <v>6</v>
      </c>
      <c r="J525" s="53">
        <v>29</v>
      </c>
      <c r="K525" s="135"/>
    </row>
    <row r="526" spans="1:11" x14ac:dyDescent="0.25">
      <c r="A526" s="49">
        <v>525</v>
      </c>
      <c r="B526" s="50" t="s">
        <v>707</v>
      </c>
      <c r="C526" s="51" t="s">
        <v>708</v>
      </c>
      <c r="D526" s="74" t="s">
        <v>1032</v>
      </c>
      <c r="E526" s="8" t="s">
        <v>1033</v>
      </c>
      <c r="F526" s="50" t="s">
        <v>821</v>
      </c>
      <c r="G526" s="51" t="s">
        <v>1046</v>
      </c>
      <c r="H526" s="68"/>
      <c r="I526" s="52">
        <v>4</v>
      </c>
      <c r="J526" s="53">
        <v>29</v>
      </c>
      <c r="K526" s="135"/>
    </row>
    <row r="527" spans="1:11" ht="30" x14ac:dyDescent="0.25">
      <c r="A527" s="49">
        <v>526</v>
      </c>
      <c r="B527" s="50" t="s">
        <v>707</v>
      </c>
      <c r="C527" s="51" t="s">
        <v>708</v>
      </c>
      <c r="D527" s="74" t="s">
        <v>1032</v>
      </c>
      <c r="E527" s="8" t="s">
        <v>1033</v>
      </c>
      <c r="F527" s="50" t="s">
        <v>584</v>
      </c>
      <c r="G527" s="51" t="s">
        <v>854</v>
      </c>
      <c r="H527" s="68" t="s">
        <v>2141</v>
      </c>
      <c r="I527" s="52">
        <v>3</v>
      </c>
      <c r="J527" s="53">
        <v>29</v>
      </c>
      <c r="K527" s="135"/>
    </row>
    <row r="528" spans="1:11" x14ac:dyDescent="0.25">
      <c r="A528" s="49">
        <v>527</v>
      </c>
      <c r="B528" s="50" t="s">
        <v>707</v>
      </c>
      <c r="C528" s="51" t="s">
        <v>708</v>
      </c>
      <c r="D528" s="74" t="s">
        <v>1032</v>
      </c>
      <c r="E528" s="8" t="s">
        <v>1033</v>
      </c>
      <c r="F528" s="50" t="s">
        <v>601</v>
      </c>
      <c r="G528" s="51" t="s">
        <v>1047</v>
      </c>
      <c r="H528" s="68"/>
      <c r="I528" s="52">
        <v>13</v>
      </c>
      <c r="J528" s="53">
        <v>29</v>
      </c>
      <c r="K528" s="135"/>
    </row>
    <row r="529" spans="1:11" x14ac:dyDescent="0.25">
      <c r="A529" s="49">
        <v>528</v>
      </c>
      <c r="B529" s="50" t="s">
        <v>707</v>
      </c>
      <c r="C529" s="51" t="s">
        <v>708</v>
      </c>
      <c r="D529" s="74" t="s">
        <v>1032</v>
      </c>
      <c r="E529" s="8" t="s">
        <v>1033</v>
      </c>
      <c r="F529" s="50" t="s">
        <v>226</v>
      </c>
      <c r="G529" s="51" t="s">
        <v>785</v>
      </c>
      <c r="H529" s="68"/>
      <c r="I529" s="52">
        <v>11</v>
      </c>
      <c r="J529" s="53">
        <v>29</v>
      </c>
      <c r="K529" s="135"/>
    </row>
    <row r="530" spans="1:11" x14ac:dyDescent="0.25">
      <c r="A530" s="49">
        <v>529</v>
      </c>
      <c r="B530" s="50" t="s">
        <v>707</v>
      </c>
      <c r="C530" s="51" t="s">
        <v>708</v>
      </c>
      <c r="D530" s="74" t="s">
        <v>1032</v>
      </c>
      <c r="E530" s="8" t="s">
        <v>1033</v>
      </c>
      <c r="F530" s="50" t="s">
        <v>588</v>
      </c>
      <c r="G530" s="51" t="s">
        <v>651</v>
      </c>
      <c r="H530" s="68"/>
      <c r="I530" s="52">
        <v>3</v>
      </c>
      <c r="J530" s="53">
        <v>29</v>
      </c>
      <c r="K530" s="135"/>
    </row>
    <row r="531" spans="1:11" ht="30" x14ac:dyDescent="0.25">
      <c r="A531" s="49">
        <v>530</v>
      </c>
      <c r="B531" s="50" t="s">
        <v>707</v>
      </c>
      <c r="C531" s="51" t="s">
        <v>708</v>
      </c>
      <c r="D531" s="74" t="s">
        <v>1032</v>
      </c>
      <c r="E531" s="8" t="s">
        <v>1033</v>
      </c>
      <c r="F531" s="50" t="s">
        <v>383</v>
      </c>
      <c r="G531" s="51" t="s">
        <v>1048</v>
      </c>
      <c r="H531" s="68" t="s">
        <v>2141</v>
      </c>
      <c r="I531" s="52">
        <v>3</v>
      </c>
      <c r="J531" s="53">
        <v>29</v>
      </c>
      <c r="K531" s="135"/>
    </row>
    <row r="532" spans="1:11" ht="30" x14ac:dyDescent="0.25">
      <c r="A532" s="49">
        <v>531</v>
      </c>
      <c r="B532" s="50" t="s">
        <v>707</v>
      </c>
      <c r="C532" s="51" t="s">
        <v>708</v>
      </c>
      <c r="D532" s="74" t="s">
        <v>1032</v>
      </c>
      <c r="E532" s="8" t="s">
        <v>1033</v>
      </c>
      <c r="F532" s="50" t="s">
        <v>327</v>
      </c>
      <c r="G532" s="51" t="s">
        <v>1049</v>
      </c>
      <c r="H532" s="68" t="s">
        <v>2141</v>
      </c>
      <c r="I532" s="52">
        <v>3</v>
      </c>
      <c r="J532" s="53">
        <v>29</v>
      </c>
      <c r="K532" s="135"/>
    </row>
    <row r="533" spans="1:11" ht="30" x14ac:dyDescent="0.25">
      <c r="A533" s="49">
        <v>532</v>
      </c>
      <c r="B533" s="50" t="s">
        <v>707</v>
      </c>
      <c r="C533" s="51" t="s">
        <v>708</v>
      </c>
      <c r="D533" s="50" t="s">
        <v>1032</v>
      </c>
      <c r="E533" s="8" t="s">
        <v>1033</v>
      </c>
      <c r="F533" s="50" t="s">
        <v>740</v>
      </c>
      <c r="G533" s="51" t="s">
        <v>1050</v>
      </c>
      <c r="H533" s="68" t="s">
        <v>2141</v>
      </c>
      <c r="I533" s="52">
        <v>3</v>
      </c>
      <c r="J533" s="53">
        <v>29</v>
      </c>
      <c r="K533" s="135"/>
    </row>
    <row r="534" spans="1:11" ht="30" x14ac:dyDescent="0.25">
      <c r="A534" s="49">
        <v>533</v>
      </c>
      <c r="B534" s="50" t="s">
        <v>707</v>
      </c>
      <c r="C534" s="51" t="s">
        <v>708</v>
      </c>
      <c r="D534" s="74" t="s">
        <v>1032</v>
      </c>
      <c r="E534" s="8" t="s">
        <v>1033</v>
      </c>
      <c r="F534" s="50" t="s">
        <v>187</v>
      </c>
      <c r="G534" s="51" t="s">
        <v>1051</v>
      </c>
      <c r="H534" s="68" t="s">
        <v>2141</v>
      </c>
      <c r="I534" s="52">
        <v>6</v>
      </c>
      <c r="J534" s="53">
        <v>29</v>
      </c>
      <c r="K534" s="135"/>
    </row>
    <row r="535" spans="1:11" x14ac:dyDescent="0.25">
      <c r="A535" s="49">
        <v>534</v>
      </c>
      <c r="B535" s="50" t="s">
        <v>707</v>
      </c>
      <c r="C535" s="51" t="s">
        <v>708</v>
      </c>
      <c r="D535" s="74" t="s">
        <v>1032</v>
      </c>
      <c r="E535" s="8" t="s">
        <v>1033</v>
      </c>
      <c r="F535" s="50" t="s">
        <v>721</v>
      </c>
      <c r="G535" s="51" t="s">
        <v>1052</v>
      </c>
      <c r="H535" s="51"/>
      <c r="I535" s="52">
        <v>3</v>
      </c>
      <c r="J535" s="53">
        <v>29</v>
      </c>
      <c r="K535" s="135"/>
    </row>
    <row r="536" spans="1:11" x14ac:dyDescent="0.25">
      <c r="A536" s="49">
        <v>535</v>
      </c>
      <c r="B536" s="50" t="s">
        <v>707</v>
      </c>
      <c r="C536" s="51" t="s">
        <v>708</v>
      </c>
      <c r="D536" s="74" t="s">
        <v>1032</v>
      </c>
      <c r="E536" s="8" t="s">
        <v>1033</v>
      </c>
      <c r="F536" s="50" t="s">
        <v>1053</v>
      </c>
      <c r="G536" s="51" t="s">
        <v>1054</v>
      </c>
      <c r="H536" s="51"/>
      <c r="I536" s="52">
        <v>4</v>
      </c>
      <c r="J536" s="53">
        <v>29</v>
      </c>
      <c r="K536" s="135"/>
    </row>
    <row r="537" spans="1:11" x14ac:dyDescent="0.25">
      <c r="A537" s="49">
        <v>536</v>
      </c>
      <c r="B537" s="50" t="s">
        <v>707</v>
      </c>
      <c r="C537" s="51" t="s">
        <v>708</v>
      </c>
      <c r="D537" s="74" t="s">
        <v>1032</v>
      </c>
      <c r="E537" s="8" t="s">
        <v>1033</v>
      </c>
      <c r="F537" s="50" t="s">
        <v>1055</v>
      </c>
      <c r="G537" s="51" t="s">
        <v>1056</v>
      </c>
      <c r="H537" s="51"/>
      <c r="I537" s="52">
        <v>3</v>
      </c>
      <c r="J537" s="53">
        <v>29</v>
      </c>
      <c r="K537" s="135"/>
    </row>
    <row r="538" spans="1:11" x14ac:dyDescent="0.25">
      <c r="A538" s="49">
        <v>537</v>
      </c>
      <c r="B538" s="50" t="s">
        <v>707</v>
      </c>
      <c r="C538" s="51" t="s">
        <v>708</v>
      </c>
      <c r="D538" s="74" t="s">
        <v>1032</v>
      </c>
      <c r="E538" s="8" t="s">
        <v>1033</v>
      </c>
      <c r="F538" s="50" t="s">
        <v>819</v>
      </c>
      <c r="G538" s="51" t="s">
        <v>519</v>
      </c>
      <c r="H538" s="51"/>
      <c r="I538" s="52">
        <v>3</v>
      </c>
      <c r="J538" s="53">
        <v>29</v>
      </c>
      <c r="K538" s="135"/>
    </row>
    <row r="539" spans="1:11" x14ac:dyDescent="0.25">
      <c r="A539" s="49">
        <v>538</v>
      </c>
      <c r="B539" s="50" t="s">
        <v>707</v>
      </c>
      <c r="C539" s="51" t="s">
        <v>708</v>
      </c>
      <c r="D539" s="74" t="s">
        <v>1032</v>
      </c>
      <c r="E539" s="8" t="s">
        <v>1033</v>
      </c>
      <c r="F539" s="50" t="s">
        <v>986</v>
      </c>
      <c r="G539" s="51" t="s">
        <v>1057</v>
      </c>
      <c r="H539" s="51"/>
      <c r="I539" s="52">
        <v>6</v>
      </c>
      <c r="J539" s="53">
        <v>29</v>
      </c>
      <c r="K539" s="135"/>
    </row>
    <row r="540" spans="1:11" x14ac:dyDescent="0.25">
      <c r="A540" s="49">
        <v>539</v>
      </c>
      <c r="B540" s="50" t="s">
        <v>707</v>
      </c>
      <c r="C540" s="51" t="s">
        <v>708</v>
      </c>
      <c r="D540" s="74" t="s">
        <v>1032</v>
      </c>
      <c r="E540" s="8" t="s">
        <v>1033</v>
      </c>
      <c r="F540" s="50" t="s">
        <v>580</v>
      </c>
      <c r="G540" s="51" t="s">
        <v>1058</v>
      </c>
      <c r="H540" s="51"/>
      <c r="I540" s="52">
        <v>6</v>
      </c>
      <c r="J540" s="53">
        <v>29</v>
      </c>
      <c r="K540" s="135"/>
    </row>
    <row r="541" spans="1:11" x14ac:dyDescent="0.25">
      <c r="A541" s="49">
        <v>540</v>
      </c>
      <c r="B541" s="50" t="s">
        <v>707</v>
      </c>
      <c r="C541" s="51" t="s">
        <v>708</v>
      </c>
      <c r="D541" s="74" t="s">
        <v>1032</v>
      </c>
      <c r="E541" s="8" t="s">
        <v>1033</v>
      </c>
      <c r="F541" s="50" t="s">
        <v>1059</v>
      </c>
      <c r="G541" s="51" t="s">
        <v>938</v>
      </c>
      <c r="H541" s="51"/>
      <c r="I541" s="52">
        <v>3</v>
      </c>
      <c r="J541" s="53">
        <v>29</v>
      </c>
      <c r="K541" s="135"/>
    </row>
    <row r="542" spans="1:11" x14ac:dyDescent="0.25">
      <c r="A542" s="49">
        <v>541</v>
      </c>
      <c r="B542" s="50" t="s">
        <v>707</v>
      </c>
      <c r="C542" s="51" t="s">
        <v>708</v>
      </c>
      <c r="D542" s="74" t="s">
        <v>1032</v>
      </c>
      <c r="E542" s="8" t="s">
        <v>1033</v>
      </c>
      <c r="F542" s="50" t="s">
        <v>390</v>
      </c>
      <c r="G542" s="51" t="s">
        <v>1060</v>
      </c>
      <c r="H542" s="51"/>
      <c r="I542" s="52">
        <v>3</v>
      </c>
      <c r="J542" s="53">
        <v>29</v>
      </c>
      <c r="K542" s="136"/>
    </row>
    <row r="543" spans="1:11" ht="30.75" thickBot="1" x14ac:dyDescent="0.3">
      <c r="A543" s="55">
        <v>542</v>
      </c>
      <c r="B543" s="56" t="s">
        <v>707</v>
      </c>
      <c r="C543" s="57" t="s">
        <v>708</v>
      </c>
      <c r="D543" s="75" t="s">
        <v>1061</v>
      </c>
      <c r="E543" s="58" t="s">
        <v>1062</v>
      </c>
      <c r="F543" s="56" t="s">
        <v>735</v>
      </c>
      <c r="G543" s="57" t="s">
        <v>1063</v>
      </c>
      <c r="H543" s="71" t="s">
        <v>2141</v>
      </c>
      <c r="I543" s="59">
        <v>3</v>
      </c>
      <c r="J543" s="60">
        <v>29</v>
      </c>
      <c r="K543" s="61">
        <f>SUM(I517:I543)</f>
        <v>164</v>
      </c>
    </row>
    <row r="544" spans="1:11" ht="30" x14ac:dyDescent="0.25">
      <c r="A544" s="62">
        <v>543</v>
      </c>
      <c r="B544" s="63" t="s">
        <v>707</v>
      </c>
      <c r="C544" s="64" t="s">
        <v>708</v>
      </c>
      <c r="D544" s="76" t="s">
        <v>1064</v>
      </c>
      <c r="E544" s="65" t="s">
        <v>1065</v>
      </c>
      <c r="F544" s="63" t="s">
        <v>697</v>
      </c>
      <c r="G544" s="64" t="s">
        <v>1066</v>
      </c>
      <c r="H544" s="72" t="s">
        <v>2141</v>
      </c>
      <c r="I544" s="66">
        <v>10</v>
      </c>
      <c r="J544" s="67">
        <v>30</v>
      </c>
      <c r="K544" s="134"/>
    </row>
    <row r="545" spans="1:11" ht="30" x14ac:dyDescent="0.25">
      <c r="A545" s="49">
        <v>544</v>
      </c>
      <c r="B545" s="50" t="s">
        <v>707</v>
      </c>
      <c r="C545" s="51" t="s">
        <v>708</v>
      </c>
      <c r="D545" s="74" t="s">
        <v>1064</v>
      </c>
      <c r="E545" s="8" t="s">
        <v>1065</v>
      </c>
      <c r="F545" s="50" t="s">
        <v>209</v>
      </c>
      <c r="G545" s="51" t="s">
        <v>1067</v>
      </c>
      <c r="H545" s="68" t="s">
        <v>2141</v>
      </c>
      <c r="I545" s="52">
        <v>3</v>
      </c>
      <c r="J545" s="53">
        <v>30</v>
      </c>
      <c r="K545" s="135"/>
    </row>
    <row r="546" spans="1:11" ht="30" x14ac:dyDescent="0.25">
      <c r="A546" s="49">
        <v>545</v>
      </c>
      <c r="B546" s="50" t="s">
        <v>707</v>
      </c>
      <c r="C546" s="51" t="s">
        <v>708</v>
      </c>
      <c r="D546" s="74" t="s">
        <v>1064</v>
      </c>
      <c r="E546" s="8" t="s">
        <v>1065</v>
      </c>
      <c r="F546" s="50" t="s">
        <v>562</v>
      </c>
      <c r="G546" s="51" t="s">
        <v>1068</v>
      </c>
      <c r="H546" s="68" t="s">
        <v>2141</v>
      </c>
      <c r="I546" s="52">
        <v>5</v>
      </c>
      <c r="J546" s="53">
        <v>30</v>
      </c>
      <c r="K546" s="135"/>
    </row>
    <row r="547" spans="1:11" ht="30" x14ac:dyDescent="0.25">
      <c r="A547" s="49">
        <v>546</v>
      </c>
      <c r="B547" s="50" t="s">
        <v>707</v>
      </c>
      <c r="C547" s="51" t="s">
        <v>708</v>
      </c>
      <c r="D547" s="74" t="s">
        <v>1064</v>
      </c>
      <c r="E547" s="8" t="s">
        <v>1065</v>
      </c>
      <c r="F547" s="50" t="s">
        <v>1069</v>
      </c>
      <c r="G547" s="51" t="s">
        <v>1070</v>
      </c>
      <c r="H547" s="68" t="s">
        <v>2141</v>
      </c>
      <c r="I547" s="52">
        <v>24</v>
      </c>
      <c r="J547" s="53">
        <v>30</v>
      </c>
      <c r="K547" s="135"/>
    </row>
    <row r="548" spans="1:11" ht="30" x14ac:dyDescent="0.25">
      <c r="A548" s="49">
        <v>547</v>
      </c>
      <c r="B548" s="50" t="s">
        <v>707</v>
      </c>
      <c r="C548" s="51" t="s">
        <v>708</v>
      </c>
      <c r="D548" s="74" t="s">
        <v>1064</v>
      </c>
      <c r="E548" s="8" t="s">
        <v>1065</v>
      </c>
      <c r="F548" s="50" t="s">
        <v>937</v>
      </c>
      <c r="G548" s="51" t="s">
        <v>1071</v>
      </c>
      <c r="H548" s="68" t="s">
        <v>2141</v>
      </c>
      <c r="I548" s="52">
        <v>9</v>
      </c>
      <c r="J548" s="53">
        <v>30</v>
      </c>
      <c r="K548" s="135"/>
    </row>
    <row r="549" spans="1:11" ht="30" x14ac:dyDescent="0.25">
      <c r="A549" s="49">
        <v>548</v>
      </c>
      <c r="B549" s="50" t="s">
        <v>707</v>
      </c>
      <c r="C549" s="51" t="s">
        <v>708</v>
      </c>
      <c r="D549" s="74" t="s">
        <v>1064</v>
      </c>
      <c r="E549" s="8" t="s">
        <v>1065</v>
      </c>
      <c r="F549" s="50" t="s">
        <v>187</v>
      </c>
      <c r="G549" s="51" t="s">
        <v>1072</v>
      </c>
      <c r="H549" s="68" t="s">
        <v>2141</v>
      </c>
      <c r="I549" s="52">
        <v>3</v>
      </c>
      <c r="J549" s="53">
        <v>30</v>
      </c>
      <c r="K549" s="135"/>
    </row>
    <row r="550" spans="1:11" ht="30" x14ac:dyDescent="0.25">
      <c r="A550" s="49">
        <v>549</v>
      </c>
      <c r="B550" s="50" t="s">
        <v>707</v>
      </c>
      <c r="C550" s="51" t="s">
        <v>708</v>
      </c>
      <c r="D550" s="74" t="s">
        <v>1064</v>
      </c>
      <c r="E550" s="8" t="s">
        <v>1065</v>
      </c>
      <c r="F550" s="50" t="s">
        <v>586</v>
      </c>
      <c r="G550" s="51" t="s">
        <v>1073</v>
      </c>
      <c r="H550" s="68" t="s">
        <v>2141</v>
      </c>
      <c r="I550" s="52">
        <v>3</v>
      </c>
      <c r="J550" s="53">
        <v>30</v>
      </c>
      <c r="K550" s="135"/>
    </row>
    <row r="551" spans="1:11" ht="30" x14ac:dyDescent="0.25">
      <c r="A551" s="49">
        <v>550</v>
      </c>
      <c r="B551" s="50" t="s">
        <v>707</v>
      </c>
      <c r="C551" s="51" t="s">
        <v>708</v>
      </c>
      <c r="D551" s="74" t="s">
        <v>1064</v>
      </c>
      <c r="E551" s="8" t="s">
        <v>1065</v>
      </c>
      <c r="F551" s="50" t="s">
        <v>60</v>
      </c>
      <c r="G551" s="51" t="s">
        <v>1074</v>
      </c>
      <c r="H551" s="68" t="s">
        <v>2141</v>
      </c>
      <c r="I551" s="52">
        <v>6</v>
      </c>
      <c r="J551" s="53">
        <v>30</v>
      </c>
      <c r="K551" s="135"/>
    </row>
    <row r="552" spans="1:11" ht="30" x14ac:dyDescent="0.25">
      <c r="A552" s="49">
        <v>551</v>
      </c>
      <c r="B552" s="50" t="s">
        <v>707</v>
      </c>
      <c r="C552" s="51" t="s">
        <v>708</v>
      </c>
      <c r="D552" s="74" t="s">
        <v>1064</v>
      </c>
      <c r="E552" s="8" t="s">
        <v>1065</v>
      </c>
      <c r="F552" s="50" t="s">
        <v>578</v>
      </c>
      <c r="G552" s="51" t="s">
        <v>1075</v>
      </c>
      <c r="H552" s="68" t="s">
        <v>2141</v>
      </c>
      <c r="I552" s="52">
        <v>3</v>
      </c>
      <c r="J552" s="53">
        <v>30</v>
      </c>
      <c r="K552" s="135"/>
    </row>
    <row r="553" spans="1:11" ht="30" x14ac:dyDescent="0.25">
      <c r="A553" s="49">
        <v>552</v>
      </c>
      <c r="B553" s="50" t="s">
        <v>707</v>
      </c>
      <c r="C553" s="51" t="s">
        <v>708</v>
      </c>
      <c r="D553" s="74" t="s">
        <v>1064</v>
      </c>
      <c r="E553" s="8" t="s">
        <v>1065</v>
      </c>
      <c r="F553" s="50" t="s">
        <v>897</v>
      </c>
      <c r="G553" s="51" t="s">
        <v>1076</v>
      </c>
      <c r="H553" s="68" t="s">
        <v>2141</v>
      </c>
      <c r="I553" s="52">
        <v>4</v>
      </c>
      <c r="J553" s="53">
        <v>30</v>
      </c>
      <c r="K553" s="135"/>
    </row>
    <row r="554" spans="1:11" ht="30" x14ac:dyDescent="0.25">
      <c r="A554" s="49">
        <v>553</v>
      </c>
      <c r="B554" s="50" t="s">
        <v>707</v>
      </c>
      <c r="C554" s="51" t="s">
        <v>708</v>
      </c>
      <c r="D554" s="74" t="s">
        <v>1064</v>
      </c>
      <c r="E554" s="8" t="s">
        <v>1065</v>
      </c>
      <c r="F554" s="50" t="s">
        <v>1001</v>
      </c>
      <c r="G554" s="51" t="s">
        <v>1077</v>
      </c>
      <c r="H554" s="68" t="s">
        <v>2141</v>
      </c>
      <c r="I554" s="52">
        <v>3</v>
      </c>
      <c r="J554" s="53">
        <v>30</v>
      </c>
      <c r="K554" s="135"/>
    </row>
    <row r="555" spans="1:11" ht="30" x14ac:dyDescent="0.25">
      <c r="A555" s="49">
        <v>554</v>
      </c>
      <c r="B555" s="50" t="s">
        <v>707</v>
      </c>
      <c r="C555" s="51" t="s">
        <v>708</v>
      </c>
      <c r="D555" s="50" t="s">
        <v>1064</v>
      </c>
      <c r="E555" s="8" t="s">
        <v>1065</v>
      </c>
      <c r="F555" s="50" t="s">
        <v>1078</v>
      </c>
      <c r="G555" s="51" t="s">
        <v>1079</v>
      </c>
      <c r="H555" s="68" t="s">
        <v>2141</v>
      </c>
      <c r="I555" s="52">
        <v>5</v>
      </c>
      <c r="J555" s="53">
        <v>30</v>
      </c>
      <c r="K555" s="135"/>
    </row>
    <row r="556" spans="1:11" ht="30" x14ac:dyDescent="0.25">
      <c r="A556" s="49">
        <v>555</v>
      </c>
      <c r="B556" s="50" t="s">
        <v>707</v>
      </c>
      <c r="C556" s="51" t="s">
        <v>708</v>
      </c>
      <c r="D556" s="74" t="s">
        <v>1064</v>
      </c>
      <c r="E556" s="8" t="s">
        <v>1065</v>
      </c>
      <c r="F556" s="50" t="s">
        <v>813</v>
      </c>
      <c r="G556" s="51" t="s">
        <v>1080</v>
      </c>
      <c r="H556" s="68" t="s">
        <v>2141</v>
      </c>
      <c r="I556" s="52">
        <v>6</v>
      </c>
      <c r="J556" s="53">
        <v>30</v>
      </c>
      <c r="K556" s="135"/>
    </row>
    <row r="557" spans="1:11" ht="30" x14ac:dyDescent="0.25">
      <c r="A557" s="49">
        <v>556</v>
      </c>
      <c r="B557" s="50" t="s">
        <v>707</v>
      </c>
      <c r="C557" s="51" t="s">
        <v>708</v>
      </c>
      <c r="D557" s="74" t="s">
        <v>272</v>
      </c>
      <c r="E557" s="8" t="s">
        <v>1081</v>
      </c>
      <c r="F557" s="50" t="s">
        <v>633</v>
      </c>
      <c r="G557" s="51" t="s">
        <v>1082</v>
      </c>
      <c r="H557" s="68" t="s">
        <v>2141</v>
      </c>
      <c r="I557" s="52">
        <v>3</v>
      </c>
      <c r="J557" s="53">
        <v>30</v>
      </c>
      <c r="K557" s="135"/>
    </row>
    <row r="558" spans="1:11" ht="30" x14ac:dyDescent="0.25">
      <c r="A558" s="49">
        <v>557</v>
      </c>
      <c r="B558" s="50" t="s">
        <v>707</v>
      </c>
      <c r="C558" s="51" t="s">
        <v>708</v>
      </c>
      <c r="D558" s="74" t="s">
        <v>272</v>
      </c>
      <c r="E558" s="8" t="s">
        <v>1081</v>
      </c>
      <c r="F558" s="50" t="s">
        <v>222</v>
      </c>
      <c r="G558" s="51" t="s">
        <v>1083</v>
      </c>
      <c r="H558" s="68" t="s">
        <v>2141</v>
      </c>
      <c r="I558" s="52">
        <v>6</v>
      </c>
      <c r="J558" s="53">
        <v>30</v>
      </c>
      <c r="K558" s="135"/>
    </row>
    <row r="559" spans="1:11" x14ac:dyDescent="0.25">
      <c r="A559" s="49">
        <v>558</v>
      </c>
      <c r="B559" s="50" t="s">
        <v>707</v>
      </c>
      <c r="C559" s="51" t="s">
        <v>708</v>
      </c>
      <c r="D559" s="74" t="s">
        <v>272</v>
      </c>
      <c r="E559" s="8" t="s">
        <v>1081</v>
      </c>
      <c r="F559" s="50" t="s">
        <v>528</v>
      </c>
      <c r="G559" s="51" t="s">
        <v>1084</v>
      </c>
      <c r="H559" s="51"/>
      <c r="I559" s="52">
        <v>3</v>
      </c>
      <c r="J559" s="53">
        <v>30</v>
      </c>
      <c r="K559" s="135"/>
    </row>
    <row r="560" spans="1:11" ht="30" x14ac:dyDescent="0.25">
      <c r="A560" s="49">
        <v>559</v>
      </c>
      <c r="B560" s="50" t="s">
        <v>707</v>
      </c>
      <c r="C560" s="51" t="s">
        <v>708</v>
      </c>
      <c r="D560" s="74" t="s">
        <v>1085</v>
      </c>
      <c r="E560" s="8" t="s">
        <v>1086</v>
      </c>
      <c r="F560" s="50" t="s">
        <v>1087</v>
      </c>
      <c r="G560" s="51" t="s">
        <v>811</v>
      </c>
      <c r="H560" s="68" t="s">
        <v>2141</v>
      </c>
      <c r="I560" s="52">
        <v>3</v>
      </c>
      <c r="J560" s="53">
        <v>30</v>
      </c>
      <c r="K560" s="135"/>
    </row>
    <row r="561" spans="1:11" x14ac:dyDescent="0.25">
      <c r="A561" s="49">
        <v>560</v>
      </c>
      <c r="B561" s="50" t="s">
        <v>707</v>
      </c>
      <c r="C561" s="51" t="s">
        <v>708</v>
      </c>
      <c r="D561" s="74" t="s">
        <v>1085</v>
      </c>
      <c r="E561" s="8" t="s">
        <v>1086</v>
      </c>
      <c r="F561" s="50" t="s">
        <v>654</v>
      </c>
      <c r="G561" s="51" t="s">
        <v>1088</v>
      </c>
      <c r="H561" s="68"/>
      <c r="I561" s="52">
        <v>12</v>
      </c>
      <c r="J561" s="53">
        <v>30</v>
      </c>
      <c r="K561" s="135"/>
    </row>
    <row r="562" spans="1:11" ht="30" x14ac:dyDescent="0.25">
      <c r="A562" s="49">
        <v>561</v>
      </c>
      <c r="B562" s="50" t="s">
        <v>707</v>
      </c>
      <c r="C562" s="51" t="s">
        <v>708</v>
      </c>
      <c r="D562" s="74" t="s">
        <v>1085</v>
      </c>
      <c r="E562" s="8" t="s">
        <v>1086</v>
      </c>
      <c r="F562" s="50" t="s">
        <v>625</v>
      </c>
      <c r="G562" s="51" t="s">
        <v>1089</v>
      </c>
      <c r="H562" s="68" t="s">
        <v>2141</v>
      </c>
      <c r="I562" s="52">
        <v>9</v>
      </c>
      <c r="J562" s="53">
        <v>30</v>
      </c>
      <c r="K562" s="135"/>
    </row>
    <row r="563" spans="1:11" x14ac:dyDescent="0.25">
      <c r="A563" s="49">
        <v>562</v>
      </c>
      <c r="B563" s="50" t="s">
        <v>707</v>
      </c>
      <c r="C563" s="51" t="s">
        <v>708</v>
      </c>
      <c r="D563" s="74" t="s">
        <v>1085</v>
      </c>
      <c r="E563" s="8" t="s">
        <v>1086</v>
      </c>
      <c r="F563" s="50" t="s">
        <v>77</v>
      </c>
      <c r="G563" s="51" t="s">
        <v>1090</v>
      </c>
      <c r="H563" s="68"/>
      <c r="I563" s="52">
        <v>4</v>
      </c>
      <c r="J563" s="53">
        <v>30</v>
      </c>
      <c r="K563" s="135"/>
    </row>
    <row r="564" spans="1:11" ht="30" x14ac:dyDescent="0.25">
      <c r="A564" s="49">
        <v>563</v>
      </c>
      <c r="B564" s="50" t="s">
        <v>707</v>
      </c>
      <c r="C564" s="51" t="s">
        <v>708</v>
      </c>
      <c r="D564" s="74" t="s">
        <v>1085</v>
      </c>
      <c r="E564" s="8" t="s">
        <v>1086</v>
      </c>
      <c r="F564" s="50" t="s">
        <v>1091</v>
      </c>
      <c r="G564" s="51" t="s">
        <v>1092</v>
      </c>
      <c r="H564" s="68" t="s">
        <v>2141</v>
      </c>
      <c r="I564" s="52">
        <v>23</v>
      </c>
      <c r="J564" s="53">
        <v>30</v>
      </c>
      <c r="K564" s="135"/>
    </row>
    <row r="565" spans="1:11" ht="30" x14ac:dyDescent="0.25">
      <c r="A565" s="49">
        <v>564</v>
      </c>
      <c r="B565" s="50" t="s">
        <v>707</v>
      </c>
      <c r="C565" s="51" t="s">
        <v>708</v>
      </c>
      <c r="D565" s="74" t="s">
        <v>1085</v>
      </c>
      <c r="E565" s="8" t="s">
        <v>1086</v>
      </c>
      <c r="F565" s="50" t="s">
        <v>74</v>
      </c>
      <c r="G565" s="51" t="s">
        <v>1093</v>
      </c>
      <c r="H565" s="68" t="s">
        <v>2141</v>
      </c>
      <c r="I565" s="52">
        <v>3</v>
      </c>
      <c r="J565" s="53">
        <v>30</v>
      </c>
      <c r="K565" s="135"/>
    </row>
    <row r="566" spans="1:11" x14ac:dyDescent="0.25">
      <c r="A566" s="49">
        <v>565</v>
      </c>
      <c r="B566" s="50" t="s">
        <v>707</v>
      </c>
      <c r="C566" s="51" t="s">
        <v>708</v>
      </c>
      <c r="D566" s="74" t="s">
        <v>1085</v>
      </c>
      <c r="E566" s="8" t="s">
        <v>1086</v>
      </c>
      <c r="F566" s="50" t="s">
        <v>536</v>
      </c>
      <c r="G566" s="51" t="s">
        <v>1094</v>
      </c>
      <c r="H566" s="68"/>
      <c r="I566" s="52">
        <v>6</v>
      </c>
      <c r="J566" s="53">
        <v>30</v>
      </c>
      <c r="K566" s="135"/>
    </row>
    <row r="567" spans="1:11" ht="30" x14ac:dyDescent="0.25">
      <c r="A567" s="49">
        <v>566</v>
      </c>
      <c r="B567" s="50" t="s">
        <v>707</v>
      </c>
      <c r="C567" s="51" t="s">
        <v>708</v>
      </c>
      <c r="D567" s="74" t="s">
        <v>1085</v>
      </c>
      <c r="E567" s="8" t="s">
        <v>1086</v>
      </c>
      <c r="F567" s="50" t="s">
        <v>1095</v>
      </c>
      <c r="G567" s="51" t="s">
        <v>1096</v>
      </c>
      <c r="H567" s="68" t="s">
        <v>2141</v>
      </c>
      <c r="I567" s="52">
        <v>3</v>
      </c>
      <c r="J567" s="53">
        <v>30</v>
      </c>
      <c r="K567" s="135"/>
    </row>
    <row r="568" spans="1:11" ht="30" x14ac:dyDescent="0.25">
      <c r="A568" s="49">
        <v>567</v>
      </c>
      <c r="B568" s="50" t="s">
        <v>707</v>
      </c>
      <c r="C568" s="51" t="s">
        <v>708</v>
      </c>
      <c r="D568" s="50" t="s">
        <v>1085</v>
      </c>
      <c r="E568" s="8" t="s">
        <v>1086</v>
      </c>
      <c r="F568" s="50" t="s">
        <v>1037</v>
      </c>
      <c r="G568" s="51" t="s">
        <v>651</v>
      </c>
      <c r="H568" s="68" t="s">
        <v>2141</v>
      </c>
      <c r="I568" s="52">
        <v>4</v>
      </c>
      <c r="J568" s="53">
        <v>30</v>
      </c>
      <c r="K568" s="135"/>
    </row>
    <row r="569" spans="1:11" x14ac:dyDescent="0.25">
      <c r="A569" s="49">
        <v>568</v>
      </c>
      <c r="B569" s="50" t="s">
        <v>707</v>
      </c>
      <c r="C569" s="51" t="s">
        <v>708</v>
      </c>
      <c r="D569" s="74" t="s">
        <v>1085</v>
      </c>
      <c r="E569" s="8" t="s">
        <v>1086</v>
      </c>
      <c r="F569" s="50" t="s">
        <v>254</v>
      </c>
      <c r="G569" s="51" t="s">
        <v>1097</v>
      </c>
      <c r="H569" s="68"/>
      <c r="I569" s="52">
        <v>3</v>
      </c>
      <c r="J569" s="53">
        <v>30</v>
      </c>
      <c r="K569" s="135"/>
    </row>
    <row r="570" spans="1:11" ht="30" x14ac:dyDescent="0.25">
      <c r="A570" s="49">
        <v>569</v>
      </c>
      <c r="B570" s="50" t="s">
        <v>707</v>
      </c>
      <c r="C570" s="51" t="s">
        <v>708</v>
      </c>
      <c r="D570" s="50" t="s">
        <v>1085</v>
      </c>
      <c r="E570" s="8" t="s">
        <v>1086</v>
      </c>
      <c r="F570" s="50" t="s">
        <v>407</v>
      </c>
      <c r="G570" s="51" t="s">
        <v>1098</v>
      </c>
      <c r="H570" s="68" t="s">
        <v>2141</v>
      </c>
      <c r="I570" s="52">
        <v>3</v>
      </c>
      <c r="J570" s="53">
        <v>30</v>
      </c>
      <c r="K570" s="135"/>
    </row>
    <row r="571" spans="1:11" x14ac:dyDescent="0.25">
      <c r="A571" s="49">
        <v>570</v>
      </c>
      <c r="B571" s="50" t="s">
        <v>707</v>
      </c>
      <c r="C571" s="51" t="s">
        <v>708</v>
      </c>
      <c r="D571" s="74" t="s">
        <v>1085</v>
      </c>
      <c r="E571" s="8" t="s">
        <v>1086</v>
      </c>
      <c r="F571" s="50" t="s">
        <v>274</v>
      </c>
      <c r="G571" s="51" t="s">
        <v>1099</v>
      </c>
      <c r="H571" s="68"/>
      <c r="I571" s="52">
        <v>3</v>
      </c>
      <c r="J571" s="53">
        <v>30</v>
      </c>
      <c r="K571" s="135"/>
    </row>
    <row r="572" spans="1:11" ht="30" x14ac:dyDescent="0.25">
      <c r="A572" s="49">
        <v>571</v>
      </c>
      <c r="B572" s="50" t="s">
        <v>707</v>
      </c>
      <c r="C572" s="51" t="s">
        <v>708</v>
      </c>
      <c r="D572" s="74" t="s">
        <v>1085</v>
      </c>
      <c r="E572" s="8" t="s">
        <v>1086</v>
      </c>
      <c r="F572" s="50" t="s">
        <v>392</v>
      </c>
      <c r="G572" s="51" t="s">
        <v>1100</v>
      </c>
      <c r="H572" s="68" t="s">
        <v>2141</v>
      </c>
      <c r="I572" s="52">
        <v>3</v>
      </c>
      <c r="J572" s="53">
        <v>30</v>
      </c>
      <c r="K572" s="135"/>
    </row>
    <row r="573" spans="1:11" ht="30" x14ac:dyDescent="0.25">
      <c r="A573" s="49">
        <v>572</v>
      </c>
      <c r="B573" s="50" t="s">
        <v>707</v>
      </c>
      <c r="C573" s="51" t="s">
        <v>708</v>
      </c>
      <c r="D573" s="74" t="s">
        <v>1085</v>
      </c>
      <c r="E573" s="8" t="s">
        <v>1086</v>
      </c>
      <c r="F573" s="50" t="s">
        <v>1101</v>
      </c>
      <c r="G573" s="51" t="s">
        <v>1102</v>
      </c>
      <c r="H573" s="68" t="s">
        <v>2141</v>
      </c>
      <c r="I573" s="52">
        <v>5</v>
      </c>
      <c r="J573" s="53">
        <v>30</v>
      </c>
      <c r="K573" s="135"/>
    </row>
    <row r="574" spans="1:11" x14ac:dyDescent="0.25">
      <c r="A574" s="49">
        <v>573</v>
      </c>
      <c r="B574" s="50" t="s">
        <v>707</v>
      </c>
      <c r="C574" s="51" t="s">
        <v>708</v>
      </c>
      <c r="D574" s="74" t="s">
        <v>1085</v>
      </c>
      <c r="E574" s="8" t="s">
        <v>1086</v>
      </c>
      <c r="F574" s="50" t="s">
        <v>1103</v>
      </c>
      <c r="G574" s="51" t="s">
        <v>1104</v>
      </c>
      <c r="H574" s="68"/>
      <c r="I574" s="52">
        <v>12</v>
      </c>
      <c r="J574" s="53">
        <v>30</v>
      </c>
      <c r="K574" s="135"/>
    </row>
    <row r="575" spans="1:11" ht="30" x14ac:dyDescent="0.25">
      <c r="A575" s="49">
        <v>574</v>
      </c>
      <c r="B575" s="50" t="s">
        <v>707</v>
      </c>
      <c r="C575" s="51" t="s">
        <v>708</v>
      </c>
      <c r="D575" s="50" t="s">
        <v>1085</v>
      </c>
      <c r="E575" s="8" t="s">
        <v>1086</v>
      </c>
      <c r="F575" s="50" t="s">
        <v>891</v>
      </c>
      <c r="G575" s="51" t="s">
        <v>1105</v>
      </c>
      <c r="H575" s="68" t="s">
        <v>2141</v>
      </c>
      <c r="I575" s="52">
        <v>3</v>
      </c>
      <c r="J575" s="53">
        <v>30</v>
      </c>
      <c r="K575" s="135"/>
    </row>
    <row r="576" spans="1:11" ht="30" x14ac:dyDescent="0.25">
      <c r="A576" s="49">
        <v>575</v>
      </c>
      <c r="B576" s="50" t="s">
        <v>707</v>
      </c>
      <c r="C576" s="51" t="s">
        <v>708</v>
      </c>
      <c r="D576" s="74" t="s">
        <v>1085</v>
      </c>
      <c r="E576" s="8" t="s">
        <v>1086</v>
      </c>
      <c r="F576" s="50" t="s">
        <v>1069</v>
      </c>
      <c r="G576" s="51" t="s">
        <v>1106</v>
      </c>
      <c r="H576" s="68" t="s">
        <v>2141</v>
      </c>
      <c r="I576" s="52">
        <v>4</v>
      </c>
      <c r="J576" s="53">
        <v>30</v>
      </c>
      <c r="K576" s="135"/>
    </row>
    <row r="577" spans="1:11" ht="30" x14ac:dyDescent="0.25">
      <c r="A577" s="49">
        <v>576</v>
      </c>
      <c r="B577" s="50" t="s">
        <v>707</v>
      </c>
      <c r="C577" s="51" t="s">
        <v>708</v>
      </c>
      <c r="D577" s="50" t="s">
        <v>1085</v>
      </c>
      <c r="E577" s="8" t="s">
        <v>1086</v>
      </c>
      <c r="F577" s="50" t="s">
        <v>141</v>
      </c>
      <c r="G577" s="51" t="s">
        <v>1107</v>
      </c>
      <c r="H577" s="68" t="s">
        <v>2141</v>
      </c>
      <c r="I577" s="52">
        <v>8</v>
      </c>
      <c r="J577" s="53">
        <v>30</v>
      </c>
      <c r="K577" s="135"/>
    </row>
    <row r="578" spans="1:11" x14ac:dyDescent="0.25">
      <c r="A578" s="49">
        <v>577</v>
      </c>
      <c r="B578" s="50" t="s">
        <v>707</v>
      </c>
      <c r="C578" s="51" t="s">
        <v>708</v>
      </c>
      <c r="D578" s="74" t="s">
        <v>1085</v>
      </c>
      <c r="E578" s="8" t="s">
        <v>1086</v>
      </c>
      <c r="F578" s="50" t="s">
        <v>101</v>
      </c>
      <c r="G578" s="51" t="s">
        <v>1108</v>
      </c>
      <c r="H578" s="68"/>
      <c r="I578" s="52">
        <v>16</v>
      </c>
      <c r="J578" s="53">
        <v>30</v>
      </c>
      <c r="K578" s="135"/>
    </row>
    <row r="579" spans="1:11" ht="30" x14ac:dyDescent="0.25">
      <c r="A579" s="49">
        <v>578</v>
      </c>
      <c r="B579" s="50" t="s">
        <v>707</v>
      </c>
      <c r="C579" s="51" t="s">
        <v>708</v>
      </c>
      <c r="D579" s="74" t="s">
        <v>1085</v>
      </c>
      <c r="E579" s="8" t="s">
        <v>1086</v>
      </c>
      <c r="F579" s="50" t="s">
        <v>60</v>
      </c>
      <c r="G579" s="51" t="s">
        <v>1109</v>
      </c>
      <c r="H579" s="68" t="s">
        <v>2141</v>
      </c>
      <c r="I579" s="52">
        <v>4</v>
      </c>
      <c r="J579" s="53">
        <v>30</v>
      </c>
      <c r="K579" s="135"/>
    </row>
    <row r="580" spans="1:11" x14ac:dyDescent="0.25">
      <c r="A580" s="49">
        <v>579</v>
      </c>
      <c r="B580" s="50" t="s">
        <v>707</v>
      </c>
      <c r="C580" s="51" t="s">
        <v>708</v>
      </c>
      <c r="D580" s="74" t="s">
        <v>1085</v>
      </c>
      <c r="E580" s="8" t="s">
        <v>1086</v>
      </c>
      <c r="F580" s="50" t="s">
        <v>1110</v>
      </c>
      <c r="G580" s="51" t="s">
        <v>1111</v>
      </c>
      <c r="H580" s="68"/>
      <c r="I580" s="52">
        <v>9</v>
      </c>
      <c r="J580" s="53">
        <v>30</v>
      </c>
      <c r="K580" s="135"/>
    </row>
    <row r="581" spans="1:11" x14ac:dyDescent="0.25">
      <c r="A581" s="49">
        <v>580</v>
      </c>
      <c r="B581" s="50" t="s">
        <v>707</v>
      </c>
      <c r="C581" s="51" t="s">
        <v>708</v>
      </c>
      <c r="D581" s="74" t="s">
        <v>1085</v>
      </c>
      <c r="E581" s="8" t="s">
        <v>1086</v>
      </c>
      <c r="F581" s="50" t="s">
        <v>1112</v>
      </c>
      <c r="G581" s="51" t="s">
        <v>1113</v>
      </c>
      <c r="H581" s="68"/>
      <c r="I581" s="52">
        <v>3</v>
      </c>
      <c r="J581" s="53">
        <v>30</v>
      </c>
      <c r="K581" s="135"/>
    </row>
    <row r="582" spans="1:11" ht="30" x14ac:dyDescent="0.25">
      <c r="A582" s="49">
        <v>581</v>
      </c>
      <c r="B582" s="50" t="s">
        <v>707</v>
      </c>
      <c r="C582" s="51" t="s">
        <v>708</v>
      </c>
      <c r="D582" s="74" t="s">
        <v>1085</v>
      </c>
      <c r="E582" s="8" t="s">
        <v>1086</v>
      </c>
      <c r="F582" s="50" t="s">
        <v>731</v>
      </c>
      <c r="G582" s="51" t="s">
        <v>1114</v>
      </c>
      <c r="H582" s="68" t="s">
        <v>2141</v>
      </c>
      <c r="I582" s="52">
        <v>7</v>
      </c>
      <c r="J582" s="53">
        <v>30</v>
      </c>
      <c r="K582" s="135"/>
    </row>
    <row r="583" spans="1:11" ht="30" x14ac:dyDescent="0.25">
      <c r="A583" s="49">
        <v>582</v>
      </c>
      <c r="B583" s="50" t="s">
        <v>707</v>
      </c>
      <c r="C583" s="51" t="s">
        <v>708</v>
      </c>
      <c r="D583" s="74" t="s">
        <v>1085</v>
      </c>
      <c r="E583" s="8" t="s">
        <v>1086</v>
      </c>
      <c r="F583" s="50" t="s">
        <v>582</v>
      </c>
      <c r="G583" s="51" t="s">
        <v>1115</v>
      </c>
      <c r="H583" s="68" t="s">
        <v>2141</v>
      </c>
      <c r="I583" s="52">
        <v>4</v>
      </c>
      <c r="J583" s="53">
        <v>30</v>
      </c>
      <c r="K583" s="135"/>
    </row>
    <row r="584" spans="1:11" ht="30" x14ac:dyDescent="0.25">
      <c r="A584" s="49">
        <v>583</v>
      </c>
      <c r="B584" s="50" t="s">
        <v>707</v>
      </c>
      <c r="C584" s="51" t="s">
        <v>708</v>
      </c>
      <c r="D584" s="50" t="s">
        <v>1085</v>
      </c>
      <c r="E584" s="8" t="s">
        <v>1086</v>
      </c>
      <c r="F584" s="50" t="s">
        <v>260</v>
      </c>
      <c r="G584" s="51" t="s">
        <v>1116</v>
      </c>
      <c r="H584" s="68" t="s">
        <v>2141</v>
      </c>
      <c r="I584" s="52">
        <v>3</v>
      </c>
      <c r="J584" s="53">
        <v>30</v>
      </c>
      <c r="K584" s="135"/>
    </row>
    <row r="585" spans="1:11" ht="30" x14ac:dyDescent="0.25">
      <c r="A585" s="49">
        <v>584</v>
      </c>
      <c r="B585" s="50" t="s">
        <v>707</v>
      </c>
      <c r="C585" s="51" t="s">
        <v>708</v>
      </c>
      <c r="D585" s="50" t="s">
        <v>1085</v>
      </c>
      <c r="E585" s="8" t="s">
        <v>1086</v>
      </c>
      <c r="F585" s="50" t="s">
        <v>185</v>
      </c>
      <c r="G585" s="51" t="s">
        <v>519</v>
      </c>
      <c r="H585" s="68" t="s">
        <v>2141</v>
      </c>
      <c r="I585" s="52">
        <v>4</v>
      </c>
      <c r="J585" s="53">
        <v>30</v>
      </c>
      <c r="K585" s="135"/>
    </row>
    <row r="586" spans="1:11" ht="30" x14ac:dyDescent="0.25">
      <c r="A586" s="49">
        <v>585</v>
      </c>
      <c r="B586" s="50" t="s">
        <v>707</v>
      </c>
      <c r="C586" s="51" t="s">
        <v>708</v>
      </c>
      <c r="D586" s="74" t="s">
        <v>1085</v>
      </c>
      <c r="E586" s="8" t="s">
        <v>1086</v>
      </c>
      <c r="F586" s="50" t="s">
        <v>1117</v>
      </c>
      <c r="G586" s="51" t="s">
        <v>1118</v>
      </c>
      <c r="H586" s="68" t="s">
        <v>2141</v>
      </c>
      <c r="I586" s="52">
        <v>10</v>
      </c>
      <c r="J586" s="53">
        <v>30</v>
      </c>
      <c r="K586" s="135"/>
    </row>
    <row r="587" spans="1:11" x14ac:dyDescent="0.25">
      <c r="A587" s="49">
        <v>586</v>
      </c>
      <c r="B587" s="50" t="s">
        <v>707</v>
      </c>
      <c r="C587" s="51" t="s">
        <v>708</v>
      </c>
      <c r="D587" s="50" t="s">
        <v>1085</v>
      </c>
      <c r="E587" s="8" t="s">
        <v>1086</v>
      </c>
      <c r="F587" s="50" t="s">
        <v>1040</v>
      </c>
      <c r="G587" s="51" t="s">
        <v>1119</v>
      </c>
      <c r="H587" s="68"/>
      <c r="I587" s="52">
        <v>5</v>
      </c>
      <c r="J587" s="53">
        <v>30</v>
      </c>
      <c r="K587" s="135"/>
    </row>
    <row r="588" spans="1:11" x14ac:dyDescent="0.25">
      <c r="A588" s="49">
        <v>587</v>
      </c>
      <c r="B588" s="50" t="s">
        <v>707</v>
      </c>
      <c r="C588" s="51" t="s">
        <v>708</v>
      </c>
      <c r="D588" s="50" t="s">
        <v>381</v>
      </c>
      <c r="E588" s="8" t="s">
        <v>1120</v>
      </c>
      <c r="F588" s="50" t="s">
        <v>1091</v>
      </c>
      <c r="G588" s="51" t="s">
        <v>1121</v>
      </c>
      <c r="H588" s="51"/>
      <c r="I588" s="52">
        <v>3</v>
      </c>
      <c r="J588" s="53">
        <v>30</v>
      </c>
      <c r="K588" s="135"/>
    </row>
    <row r="589" spans="1:11" x14ac:dyDescent="0.25">
      <c r="A589" s="49">
        <v>588</v>
      </c>
      <c r="B589" s="50" t="s">
        <v>707</v>
      </c>
      <c r="C589" s="51" t="s">
        <v>708</v>
      </c>
      <c r="D589" s="74" t="s">
        <v>1122</v>
      </c>
      <c r="E589" s="8" t="s">
        <v>1123</v>
      </c>
      <c r="F589" s="50" t="s">
        <v>891</v>
      </c>
      <c r="G589" s="51" t="s">
        <v>1124</v>
      </c>
      <c r="H589" s="51"/>
      <c r="I589" s="52">
        <v>5</v>
      </c>
      <c r="J589" s="53">
        <v>30</v>
      </c>
      <c r="K589" s="135"/>
    </row>
    <row r="590" spans="1:11" ht="30" x14ac:dyDescent="0.25">
      <c r="A590" s="49">
        <v>589</v>
      </c>
      <c r="B590" s="50" t="s">
        <v>707</v>
      </c>
      <c r="C590" s="51" t="s">
        <v>708</v>
      </c>
      <c r="D590" s="50" t="s">
        <v>1122</v>
      </c>
      <c r="E590" s="8" t="s">
        <v>1123</v>
      </c>
      <c r="F590" s="50" t="s">
        <v>383</v>
      </c>
      <c r="G590" s="51" t="s">
        <v>1125</v>
      </c>
      <c r="H590" s="68" t="s">
        <v>2141</v>
      </c>
      <c r="I590" s="52">
        <v>27</v>
      </c>
      <c r="J590" s="53">
        <v>30</v>
      </c>
      <c r="K590" s="135"/>
    </row>
    <row r="591" spans="1:11" ht="30" x14ac:dyDescent="0.25">
      <c r="A591" s="49">
        <v>590</v>
      </c>
      <c r="B591" s="50" t="s">
        <v>707</v>
      </c>
      <c r="C591" s="51" t="s">
        <v>708</v>
      </c>
      <c r="D591" s="74" t="s">
        <v>1122</v>
      </c>
      <c r="E591" s="8" t="s">
        <v>1123</v>
      </c>
      <c r="F591" s="50" t="s">
        <v>260</v>
      </c>
      <c r="G591" s="51" t="s">
        <v>1126</v>
      </c>
      <c r="H591" s="68" t="s">
        <v>2141</v>
      </c>
      <c r="I591" s="52">
        <v>4</v>
      </c>
      <c r="J591" s="53">
        <v>30</v>
      </c>
      <c r="K591" s="136"/>
    </row>
    <row r="592" spans="1:11" ht="15.75" thickBot="1" x14ac:dyDescent="0.3">
      <c r="A592" s="55">
        <v>591</v>
      </c>
      <c r="B592" s="56" t="s">
        <v>707</v>
      </c>
      <c r="C592" s="57" t="s">
        <v>708</v>
      </c>
      <c r="D592" s="75" t="s">
        <v>1127</v>
      </c>
      <c r="E592" s="58" t="s">
        <v>1128</v>
      </c>
      <c r="F592" s="56" t="s">
        <v>625</v>
      </c>
      <c r="G592" s="57" t="s">
        <v>1129</v>
      </c>
      <c r="H592" s="57"/>
      <c r="I592" s="59">
        <v>7</v>
      </c>
      <c r="J592" s="60">
        <v>30</v>
      </c>
      <c r="K592" s="61">
        <f>SUM(I544:I592)</f>
        <v>318</v>
      </c>
    </row>
    <row r="593" spans="1:11" ht="30" x14ac:dyDescent="0.25">
      <c r="A593" s="62">
        <v>592</v>
      </c>
      <c r="B593" s="63" t="s">
        <v>707</v>
      </c>
      <c r="C593" s="64" t="s">
        <v>708</v>
      </c>
      <c r="D593" s="76" t="s">
        <v>139</v>
      </c>
      <c r="E593" s="65" t="s">
        <v>1130</v>
      </c>
      <c r="F593" s="63" t="s">
        <v>1131</v>
      </c>
      <c r="G593" s="64" t="s">
        <v>370</v>
      </c>
      <c r="H593" s="72" t="s">
        <v>2141</v>
      </c>
      <c r="I593" s="66">
        <v>6</v>
      </c>
      <c r="J593" s="67">
        <v>31</v>
      </c>
      <c r="K593" s="134"/>
    </row>
    <row r="594" spans="1:11" x14ac:dyDescent="0.25">
      <c r="A594" s="49">
        <v>593</v>
      </c>
      <c r="B594" s="50" t="s">
        <v>707</v>
      </c>
      <c r="C594" s="51" t="s">
        <v>708</v>
      </c>
      <c r="D594" s="74" t="s">
        <v>139</v>
      </c>
      <c r="E594" s="8" t="s">
        <v>1130</v>
      </c>
      <c r="F594" s="50" t="s">
        <v>817</v>
      </c>
      <c r="G594" s="51" t="s">
        <v>1132</v>
      </c>
      <c r="H594" s="68"/>
      <c r="I594" s="52">
        <v>36</v>
      </c>
      <c r="J594" s="53">
        <v>31</v>
      </c>
      <c r="K594" s="135"/>
    </row>
    <row r="595" spans="1:11" ht="30" x14ac:dyDescent="0.25">
      <c r="A595" s="49">
        <v>594</v>
      </c>
      <c r="B595" s="50" t="s">
        <v>707</v>
      </c>
      <c r="C595" s="51" t="s">
        <v>708</v>
      </c>
      <c r="D595" s="74" t="s">
        <v>139</v>
      </c>
      <c r="E595" s="8" t="s">
        <v>1130</v>
      </c>
      <c r="F595" s="50" t="s">
        <v>1133</v>
      </c>
      <c r="G595" s="51" t="s">
        <v>1134</v>
      </c>
      <c r="H595" s="68" t="s">
        <v>2141</v>
      </c>
      <c r="I595" s="52">
        <v>6</v>
      </c>
      <c r="J595" s="53">
        <v>31</v>
      </c>
      <c r="K595" s="135"/>
    </row>
    <row r="596" spans="1:11" x14ac:dyDescent="0.25">
      <c r="A596" s="49">
        <v>595</v>
      </c>
      <c r="B596" s="50" t="s">
        <v>707</v>
      </c>
      <c r="C596" s="51" t="s">
        <v>708</v>
      </c>
      <c r="D596" s="74" t="s">
        <v>139</v>
      </c>
      <c r="E596" s="8" t="s">
        <v>1130</v>
      </c>
      <c r="F596" s="50" t="s">
        <v>1135</v>
      </c>
      <c r="G596" s="51" t="s">
        <v>1136</v>
      </c>
      <c r="H596" s="68"/>
      <c r="I596" s="52">
        <v>12</v>
      </c>
      <c r="J596" s="53">
        <v>31</v>
      </c>
      <c r="K596" s="135"/>
    </row>
    <row r="597" spans="1:11" x14ac:dyDescent="0.25">
      <c r="A597" s="49">
        <v>596</v>
      </c>
      <c r="B597" s="50" t="s">
        <v>707</v>
      </c>
      <c r="C597" s="51" t="s">
        <v>708</v>
      </c>
      <c r="D597" s="74" t="s">
        <v>139</v>
      </c>
      <c r="E597" s="8" t="s">
        <v>1130</v>
      </c>
      <c r="F597" s="50" t="s">
        <v>1137</v>
      </c>
      <c r="G597" s="51" t="s">
        <v>1138</v>
      </c>
      <c r="H597" s="68"/>
      <c r="I597" s="52">
        <v>7</v>
      </c>
      <c r="J597" s="53">
        <v>31</v>
      </c>
      <c r="K597" s="135"/>
    </row>
    <row r="598" spans="1:11" x14ac:dyDescent="0.25">
      <c r="A598" s="49">
        <v>597</v>
      </c>
      <c r="B598" s="50" t="s">
        <v>707</v>
      </c>
      <c r="C598" s="51" t="s">
        <v>708</v>
      </c>
      <c r="D598" s="74" t="s">
        <v>139</v>
      </c>
      <c r="E598" s="8" t="s">
        <v>1130</v>
      </c>
      <c r="F598" s="50" t="s">
        <v>1139</v>
      </c>
      <c r="G598" s="51" t="s">
        <v>1140</v>
      </c>
      <c r="H598" s="68"/>
      <c r="I598" s="52">
        <v>7</v>
      </c>
      <c r="J598" s="53">
        <v>31</v>
      </c>
      <c r="K598" s="135"/>
    </row>
    <row r="599" spans="1:11" x14ac:dyDescent="0.25">
      <c r="A599" s="49">
        <v>598</v>
      </c>
      <c r="B599" s="50" t="s">
        <v>707</v>
      </c>
      <c r="C599" s="51" t="s">
        <v>708</v>
      </c>
      <c r="D599" s="74" t="s">
        <v>139</v>
      </c>
      <c r="E599" s="8" t="s">
        <v>1130</v>
      </c>
      <c r="F599" s="50" t="s">
        <v>1141</v>
      </c>
      <c r="G599" s="51" t="s">
        <v>1142</v>
      </c>
      <c r="H599" s="68"/>
      <c r="I599" s="52">
        <v>5</v>
      </c>
      <c r="J599" s="53">
        <v>31</v>
      </c>
      <c r="K599" s="135"/>
    </row>
    <row r="600" spans="1:11" x14ac:dyDescent="0.25">
      <c r="A600" s="49">
        <v>599</v>
      </c>
      <c r="B600" s="50" t="s">
        <v>707</v>
      </c>
      <c r="C600" s="51" t="s">
        <v>708</v>
      </c>
      <c r="D600" s="74" t="s">
        <v>139</v>
      </c>
      <c r="E600" s="8" t="s">
        <v>1130</v>
      </c>
      <c r="F600" s="50" t="s">
        <v>1143</v>
      </c>
      <c r="G600" s="51" t="s">
        <v>1144</v>
      </c>
      <c r="H600" s="68"/>
      <c r="I600" s="52">
        <v>6</v>
      </c>
      <c r="J600" s="53">
        <v>31</v>
      </c>
      <c r="K600" s="135"/>
    </row>
    <row r="601" spans="1:11" x14ac:dyDescent="0.25">
      <c r="A601" s="49">
        <v>600</v>
      </c>
      <c r="B601" s="50" t="s">
        <v>707</v>
      </c>
      <c r="C601" s="51" t="s">
        <v>708</v>
      </c>
      <c r="D601" s="74" t="s">
        <v>139</v>
      </c>
      <c r="E601" s="8" t="s">
        <v>1130</v>
      </c>
      <c r="F601" s="50" t="s">
        <v>1145</v>
      </c>
      <c r="G601" s="51" t="s">
        <v>1146</v>
      </c>
      <c r="H601" s="68"/>
      <c r="I601" s="52">
        <v>3</v>
      </c>
      <c r="J601" s="53">
        <v>31</v>
      </c>
      <c r="K601" s="135"/>
    </row>
    <row r="602" spans="1:11" x14ac:dyDescent="0.25">
      <c r="A602" s="49">
        <v>601</v>
      </c>
      <c r="B602" s="50" t="s">
        <v>707</v>
      </c>
      <c r="C602" s="51" t="s">
        <v>708</v>
      </c>
      <c r="D602" s="74" t="s">
        <v>139</v>
      </c>
      <c r="E602" s="8" t="s">
        <v>1130</v>
      </c>
      <c r="F602" s="50" t="s">
        <v>564</v>
      </c>
      <c r="G602" s="51" t="s">
        <v>405</v>
      </c>
      <c r="H602" s="68"/>
      <c r="I602" s="52">
        <v>2</v>
      </c>
      <c r="J602" s="53">
        <v>31</v>
      </c>
      <c r="K602" s="135"/>
    </row>
    <row r="603" spans="1:11" x14ac:dyDescent="0.25">
      <c r="A603" s="49">
        <v>602</v>
      </c>
      <c r="B603" s="50" t="s">
        <v>707</v>
      </c>
      <c r="C603" s="51" t="s">
        <v>708</v>
      </c>
      <c r="D603" s="74" t="s">
        <v>139</v>
      </c>
      <c r="E603" s="8" t="s">
        <v>1130</v>
      </c>
      <c r="F603" s="50" t="s">
        <v>1147</v>
      </c>
      <c r="G603" s="51" t="s">
        <v>1148</v>
      </c>
      <c r="H603" s="68"/>
      <c r="I603" s="52">
        <v>37</v>
      </c>
      <c r="J603" s="53">
        <v>31</v>
      </c>
      <c r="K603" s="135"/>
    </row>
    <row r="604" spans="1:11" x14ac:dyDescent="0.25">
      <c r="A604" s="49">
        <v>603</v>
      </c>
      <c r="B604" s="50" t="s">
        <v>707</v>
      </c>
      <c r="C604" s="51" t="s">
        <v>708</v>
      </c>
      <c r="D604" s="74" t="s">
        <v>139</v>
      </c>
      <c r="E604" s="8" t="s">
        <v>1130</v>
      </c>
      <c r="F604" s="50" t="s">
        <v>1149</v>
      </c>
      <c r="G604" s="51" t="s">
        <v>1150</v>
      </c>
      <c r="H604" s="68"/>
      <c r="I604" s="52">
        <v>4</v>
      </c>
      <c r="J604" s="53">
        <v>31</v>
      </c>
      <c r="K604" s="135"/>
    </row>
    <row r="605" spans="1:11" x14ac:dyDescent="0.25">
      <c r="A605" s="49">
        <v>604</v>
      </c>
      <c r="B605" s="50" t="s">
        <v>707</v>
      </c>
      <c r="C605" s="51" t="s">
        <v>708</v>
      </c>
      <c r="D605" s="74" t="s">
        <v>139</v>
      </c>
      <c r="E605" s="8" t="s">
        <v>1130</v>
      </c>
      <c r="F605" s="50" t="s">
        <v>1151</v>
      </c>
      <c r="G605" s="51" t="s">
        <v>671</v>
      </c>
      <c r="H605" s="68"/>
      <c r="I605" s="52">
        <v>5</v>
      </c>
      <c r="J605" s="53">
        <v>31</v>
      </c>
      <c r="K605" s="135"/>
    </row>
    <row r="606" spans="1:11" x14ac:dyDescent="0.25">
      <c r="A606" s="49">
        <v>605</v>
      </c>
      <c r="B606" s="50" t="s">
        <v>707</v>
      </c>
      <c r="C606" s="51" t="s">
        <v>708</v>
      </c>
      <c r="D606" s="74" t="s">
        <v>139</v>
      </c>
      <c r="E606" s="8" t="s">
        <v>1130</v>
      </c>
      <c r="F606" s="50" t="s">
        <v>1152</v>
      </c>
      <c r="G606" s="51" t="s">
        <v>1153</v>
      </c>
      <c r="H606" s="68"/>
      <c r="I606" s="52">
        <v>3</v>
      </c>
      <c r="J606" s="53">
        <v>31</v>
      </c>
      <c r="K606" s="135"/>
    </row>
    <row r="607" spans="1:11" x14ac:dyDescent="0.25">
      <c r="A607" s="49">
        <v>606</v>
      </c>
      <c r="B607" s="50" t="s">
        <v>707</v>
      </c>
      <c r="C607" s="51" t="s">
        <v>708</v>
      </c>
      <c r="D607" s="74" t="s">
        <v>139</v>
      </c>
      <c r="E607" s="8" t="s">
        <v>1130</v>
      </c>
      <c r="F607" s="50" t="s">
        <v>1154</v>
      </c>
      <c r="G607" s="51" t="s">
        <v>1155</v>
      </c>
      <c r="H607" s="68"/>
      <c r="I607" s="52">
        <v>6</v>
      </c>
      <c r="J607" s="53">
        <v>31</v>
      </c>
      <c r="K607" s="135"/>
    </row>
    <row r="608" spans="1:11" x14ac:dyDescent="0.25">
      <c r="A608" s="49">
        <v>607</v>
      </c>
      <c r="B608" s="50" t="s">
        <v>707</v>
      </c>
      <c r="C608" s="51" t="s">
        <v>708</v>
      </c>
      <c r="D608" s="74" t="s">
        <v>139</v>
      </c>
      <c r="E608" s="8" t="s">
        <v>1130</v>
      </c>
      <c r="F608" s="50" t="s">
        <v>1156</v>
      </c>
      <c r="G608" s="51" t="s">
        <v>1157</v>
      </c>
      <c r="H608" s="68"/>
      <c r="I608" s="52">
        <v>4</v>
      </c>
      <c r="J608" s="53">
        <v>31</v>
      </c>
      <c r="K608" s="135"/>
    </row>
    <row r="609" spans="1:11" x14ac:dyDescent="0.25">
      <c r="A609" s="49">
        <v>608</v>
      </c>
      <c r="B609" s="50" t="s">
        <v>707</v>
      </c>
      <c r="C609" s="51" t="s">
        <v>708</v>
      </c>
      <c r="D609" s="74" t="s">
        <v>139</v>
      </c>
      <c r="E609" s="8" t="s">
        <v>1130</v>
      </c>
      <c r="F609" s="50" t="s">
        <v>218</v>
      </c>
      <c r="G609" s="51" t="s">
        <v>1158</v>
      </c>
      <c r="H609" s="68"/>
      <c r="I609" s="52">
        <v>12</v>
      </c>
      <c r="J609" s="53">
        <v>31</v>
      </c>
      <c r="K609" s="135"/>
    </row>
    <row r="610" spans="1:11" x14ac:dyDescent="0.25">
      <c r="A610" s="49">
        <v>609</v>
      </c>
      <c r="B610" s="50" t="s">
        <v>707</v>
      </c>
      <c r="C610" s="51" t="s">
        <v>708</v>
      </c>
      <c r="D610" s="74" t="s">
        <v>139</v>
      </c>
      <c r="E610" s="8" t="s">
        <v>1130</v>
      </c>
      <c r="F610" s="50" t="s">
        <v>1159</v>
      </c>
      <c r="G610" s="51" t="s">
        <v>1160</v>
      </c>
      <c r="H610" s="68"/>
      <c r="I610" s="52">
        <v>9</v>
      </c>
      <c r="J610" s="53">
        <v>31</v>
      </c>
      <c r="K610" s="135"/>
    </row>
    <row r="611" spans="1:11" ht="30" x14ac:dyDescent="0.25">
      <c r="A611" s="49">
        <v>610</v>
      </c>
      <c r="B611" s="50" t="s">
        <v>707</v>
      </c>
      <c r="C611" s="51" t="s">
        <v>708</v>
      </c>
      <c r="D611" s="74" t="s">
        <v>139</v>
      </c>
      <c r="E611" s="8" t="s">
        <v>1130</v>
      </c>
      <c r="F611" s="50" t="s">
        <v>1069</v>
      </c>
      <c r="G611" s="51" t="s">
        <v>1161</v>
      </c>
      <c r="H611" s="68" t="s">
        <v>2141</v>
      </c>
      <c r="I611" s="52">
        <v>5</v>
      </c>
      <c r="J611" s="53">
        <v>31</v>
      </c>
      <c r="K611" s="135"/>
    </row>
    <row r="612" spans="1:11" x14ac:dyDescent="0.25">
      <c r="A612" s="49">
        <v>611</v>
      </c>
      <c r="B612" s="50" t="s">
        <v>707</v>
      </c>
      <c r="C612" s="51" t="s">
        <v>708</v>
      </c>
      <c r="D612" s="74" t="s">
        <v>139</v>
      </c>
      <c r="E612" s="8" t="s">
        <v>1130</v>
      </c>
      <c r="F612" s="50" t="s">
        <v>922</v>
      </c>
      <c r="G612" s="51" t="s">
        <v>1162</v>
      </c>
      <c r="H612" s="68"/>
      <c r="I612" s="52">
        <v>5</v>
      </c>
      <c r="J612" s="53">
        <v>31</v>
      </c>
      <c r="K612" s="135"/>
    </row>
    <row r="613" spans="1:11" x14ac:dyDescent="0.25">
      <c r="A613" s="49">
        <v>612</v>
      </c>
      <c r="B613" s="50" t="s">
        <v>707</v>
      </c>
      <c r="C613" s="51" t="s">
        <v>708</v>
      </c>
      <c r="D613" s="74" t="s">
        <v>139</v>
      </c>
      <c r="E613" s="8" t="s">
        <v>1130</v>
      </c>
      <c r="F613" s="50" t="s">
        <v>1163</v>
      </c>
      <c r="G613" s="51" t="s">
        <v>1164</v>
      </c>
      <c r="H613" s="68"/>
      <c r="I613" s="52">
        <v>6</v>
      </c>
      <c r="J613" s="53">
        <v>31</v>
      </c>
      <c r="K613" s="135"/>
    </row>
    <row r="614" spans="1:11" ht="30" x14ac:dyDescent="0.25">
      <c r="A614" s="49">
        <v>613</v>
      </c>
      <c r="B614" s="50" t="s">
        <v>707</v>
      </c>
      <c r="C614" s="51" t="s">
        <v>708</v>
      </c>
      <c r="D614" s="74" t="s">
        <v>1165</v>
      </c>
      <c r="E614" s="8" t="s">
        <v>1166</v>
      </c>
      <c r="F614" s="50" t="s">
        <v>971</v>
      </c>
      <c r="G614" s="51" t="s">
        <v>1167</v>
      </c>
      <c r="H614" s="68" t="s">
        <v>2141</v>
      </c>
      <c r="I614" s="52">
        <v>4</v>
      </c>
      <c r="J614" s="53">
        <v>31</v>
      </c>
      <c r="K614" s="135"/>
    </row>
    <row r="615" spans="1:11" ht="30" x14ac:dyDescent="0.25">
      <c r="A615" s="49">
        <v>614</v>
      </c>
      <c r="B615" s="50" t="s">
        <v>707</v>
      </c>
      <c r="C615" s="51" t="s">
        <v>708</v>
      </c>
      <c r="D615" s="74" t="s">
        <v>1165</v>
      </c>
      <c r="E615" s="8" t="s">
        <v>1166</v>
      </c>
      <c r="F615" s="50" t="s">
        <v>1044</v>
      </c>
      <c r="G615" s="51" t="s">
        <v>1168</v>
      </c>
      <c r="H615" s="68" t="s">
        <v>2141</v>
      </c>
      <c r="I615" s="52">
        <v>3</v>
      </c>
      <c r="J615" s="53">
        <v>31</v>
      </c>
      <c r="K615" s="135"/>
    </row>
    <row r="616" spans="1:11" x14ac:dyDescent="0.25">
      <c r="A616" s="49">
        <v>615</v>
      </c>
      <c r="B616" s="50" t="s">
        <v>707</v>
      </c>
      <c r="C616" s="51" t="s">
        <v>708</v>
      </c>
      <c r="D616" s="74" t="s">
        <v>1165</v>
      </c>
      <c r="E616" s="8" t="s">
        <v>1166</v>
      </c>
      <c r="F616" s="50" t="s">
        <v>348</v>
      </c>
      <c r="G616" s="51" t="s">
        <v>1169</v>
      </c>
      <c r="H616" s="68"/>
      <c r="I616" s="52">
        <v>3</v>
      </c>
      <c r="J616" s="53">
        <v>31</v>
      </c>
      <c r="K616" s="135"/>
    </row>
    <row r="617" spans="1:11" x14ac:dyDescent="0.25">
      <c r="A617" s="49">
        <v>616</v>
      </c>
      <c r="B617" s="50" t="s">
        <v>707</v>
      </c>
      <c r="C617" s="51" t="s">
        <v>708</v>
      </c>
      <c r="D617" s="74" t="s">
        <v>1165</v>
      </c>
      <c r="E617" s="8" t="s">
        <v>1166</v>
      </c>
      <c r="F617" s="50" t="s">
        <v>1170</v>
      </c>
      <c r="G617" s="51" t="s">
        <v>1171</v>
      </c>
      <c r="H617" s="68"/>
      <c r="I617" s="52">
        <v>6</v>
      </c>
      <c r="J617" s="53">
        <v>31</v>
      </c>
      <c r="K617" s="135"/>
    </row>
    <row r="618" spans="1:11" ht="30" x14ac:dyDescent="0.25">
      <c r="A618" s="49">
        <v>617</v>
      </c>
      <c r="B618" s="50" t="s">
        <v>707</v>
      </c>
      <c r="C618" s="51" t="s">
        <v>708</v>
      </c>
      <c r="D618" s="74" t="s">
        <v>1165</v>
      </c>
      <c r="E618" s="8" t="s">
        <v>1166</v>
      </c>
      <c r="F618" s="50" t="s">
        <v>821</v>
      </c>
      <c r="G618" s="51" t="s">
        <v>560</v>
      </c>
      <c r="H618" s="68" t="s">
        <v>2141</v>
      </c>
      <c r="I618" s="52">
        <v>4</v>
      </c>
      <c r="J618" s="53">
        <v>31</v>
      </c>
      <c r="K618" s="135"/>
    </row>
    <row r="619" spans="1:11" ht="30" x14ac:dyDescent="0.25">
      <c r="A619" s="49">
        <v>618</v>
      </c>
      <c r="B619" s="50" t="s">
        <v>707</v>
      </c>
      <c r="C619" s="51" t="s">
        <v>708</v>
      </c>
      <c r="D619" s="74" t="s">
        <v>1165</v>
      </c>
      <c r="E619" s="8" t="s">
        <v>1166</v>
      </c>
      <c r="F619" s="50" t="s">
        <v>1172</v>
      </c>
      <c r="G619" s="51" t="s">
        <v>1173</v>
      </c>
      <c r="H619" s="68" t="s">
        <v>2141</v>
      </c>
      <c r="I619" s="52">
        <v>3</v>
      </c>
      <c r="J619" s="53">
        <v>31</v>
      </c>
      <c r="K619" s="135"/>
    </row>
    <row r="620" spans="1:11" x14ac:dyDescent="0.25">
      <c r="A620" s="49">
        <v>619</v>
      </c>
      <c r="B620" s="50" t="s">
        <v>707</v>
      </c>
      <c r="C620" s="51" t="s">
        <v>708</v>
      </c>
      <c r="D620" s="74" t="s">
        <v>163</v>
      </c>
      <c r="E620" s="8" t="s">
        <v>1174</v>
      </c>
      <c r="F620" s="50" t="s">
        <v>1175</v>
      </c>
      <c r="G620" s="51" t="s">
        <v>1176</v>
      </c>
      <c r="H620" s="68"/>
      <c r="I620" s="52">
        <v>4</v>
      </c>
      <c r="J620" s="53">
        <v>31</v>
      </c>
      <c r="K620" s="135"/>
    </row>
    <row r="621" spans="1:11" ht="30" x14ac:dyDescent="0.25">
      <c r="A621" s="49">
        <v>620</v>
      </c>
      <c r="B621" s="50" t="s">
        <v>707</v>
      </c>
      <c r="C621" s="51" t="s">
        <v>708</v>
      </c>
      <c r="D621" s="74" t="s">
        <v>163</v>
      </c>
      <c r="E621" s="8" t="s">
        <v>1174</v>
      </c>
      <c r="F621" s="50" t="s">
        <v>1177</v>
      </c>
      <c r="G621" s="51" t="s">
        <v>879</v>
      </c>
      <c r="H621" s="68" t="s">
        <v>2141</v>
      </c>
      <c r="I621" s="52">
        <v>10</v>
      </c>
      <c r="J621" s="53">
        <v>31</v>
      </c>
      <c r="K621" s="135"/>
    </row>
    <row r="622" spans="1:11" ht="30" x14ac:dyDescent="0.25">
      <c r="A622" s="49">
        <v>621</v>
      </c>
      <c r="B622" s="50" t="s">
        <v>707</v>
      </c>
      <c r="C622" s="51" t="s">
        <v>708</v>
      </c>
      <c r="D622" s="74" t="s">
        <v>163</v>
      </c>
      <c r="E622" s="8" t="s">
        <v>1174</v>
      </c>
      <c r="F622" s="50" t="s">
        <v>1178</v>
      </c>
      <c r="G622" s="51" t="s">
        <v>1179</v>
      </c>
      <c r="H622" s="68" t="s">
        <v>2141</v>
      </c>
      <c r="I622" s="52">
        <v>4</v>
      </c>
      <c r="J622" s="53">
        <v>31</v>
      </c>
      <c r="K622" s="135"/>
    </row>
    <row r="623" spans="1:11" ht="30" x14ac:dyDescent="0.25">
      <c r="A623" s="49">
        <v>622</v>
      </c>
      <c r="B623" s="50" t="s">
        <v>707</v>
      </c>
      <c r="C623" s="51" t="s">
        <v>708</v>
      </c>
      <c r="D623" s="74" t="s">
        <v>163</v>
      </c>
      <c r="E623" s="8" t="s">
        <v>1174</v>
      </c>
      <c r="F623" s="50" t="s">
        <v>1180</v>
      </c>
      <c r="G623" s="51" t="s">
        <v>1181</v>
      </c>
      <c r="H623" s="68" t="s">
        <v>2141</v>
      </c>
      <c r="I623" s="52">
        <v>6</v>
      </c>
      <c r="J623" s="53">
        <v>31</v>
      </c>
      <c r="K623" s="135"/>
    </row>
    <row r="624" spans="1:11" ht="30" x14ac:dyDescent="0.25">
      <c r="A624" s="49">
        <v>623</v>
      </c>
      <c r="B624" s="50" t="s">
        <v>707</v>
      </c>
      <c r="C624" s="51" t="s">
        <v>708</v>
      </c>
      <c r="D624" s="74" t="s">
        <v>163</v>
      </c>
      <c r="E624" s="8" t="s">
        <v>1174</v>
      </c>
      <c r="F624" s="50" t="s">
        <v>1182</v>
      </c>
      <c r="G624" s="51" t="s">
        <v>1183</v>
      </c>
      <c r="H624" s="68" t="s">
        <v>2141</v>
      </c>
      <c r="I624" s="52">
        <v>6</v>
      </c>
      <c r="J624" s="53">
        <v>31</v>
      </c>
      <c r="K624" s="135"/>
    </row>
    <row r="625" spans="1:11" ht="30" x14ac:dyDescent="0.25">
      <c r="A625" s="49">
        <v>624</v>
      </c>
      <c r="B625" s="50" t="s">
        <v>707</v>
      </c>
      <c r="C625" s="51" t="s">
        <v>708</v>
      </c>
      <c r="D625" s="74" t="s">
        <v>163</v>
      </c>
      <c r="E625" s="8" t="s">
        <v>1174</v>
      </c>
      <c r="F625" s="50" t="s">
        <v>1184</v>
      </c>
      <c r="G625" s="51" t="s">
        <v>1185</v>
      </c>
      <c r="H625" s="68" t="s">
        <v>2141</v>
      </c>
      <c r="I625" s="52">
        <v>3</v>
      </c>
      <c r="J625" s="53">
        <v>31</v>
      </c>
      <c r="K625" s="135"/>
    </row>
    <row r="626" spans="1:11" x14ac:dyDescent="0.25">
      <c r="A626" s="49">
        <v>625</v>
      </c>
      <c r="B626" s="50" t="s">
        <v>707</v>
      </c>
      <c r="C626" s="51" t="s">
        <v>708</v>
      </c>
      <c r="D626" s="74" t="s">
        <v>163</v>
      </c>
      <c r="E626" s="8" t="s">
        <v>1174</v>
      </c>
      <c r="F626" s="50" t="s">
        <v>1186</v>
      </c>
      <c r="G626" s="51" t="s">
        <v>1187</v>
      </c>
      <c r="H626" s="68"/>
      <c r="I626" s="52">
        <v>3</v>
      </c>
      <c r="J626" s="53">
        <v>31</v>
      </c>
      <c r="K626" s="135"/>
    </row>
    <row r="627" spans="1:11" ht="30" x14ac:dyDescent="0.25">
      <c r="A627" s="49">
        <v>626</v>
      </c>
      <c r="B627" s="50" t="s">
        <v>707</v>
      </c>
      <c r="C627" s="51" t="s">
        <v>708</v>
      </c>
      <c r="D627" s="74" t="s">
        <v>163</v>
      </c>
      <c r="E627" s="8" t="s">
        <v>1174</v>
      </c>
      <c r="F627" s="50" t="s">
        <v>1188</v>
      </c>
      <c r="G627" s="51" t="s">
        <v>1189</v>
      </c>
      <c r="H627" s="68" t="s">
        <v>2141</v>
      </c>
      <c r="I627" s="52">
        <v>4</v>
      </c>
      <c r="J627" s="53">
        <v>31</v>
      </c>
      <c r="K627" s="135"/>
    </row>
    <row r="628" spans="1:11" ht="30" x14ac:dyDescent="0.25">
      <c r="A628" s="49">
        <v>627</v>
      </c>
      <c r="B628" s="50" t="s">
        <v>707</v>
      </c>
      <c r="C628" s="51" t="s">
        <v>708</v>
      </c>
      <c r="D628" s="74" t="s">
        <v>163</v>
      </c>
      <c r="E628" s="8" t="s">
        <v>1174</v>
      </c>
      <c r="F628" s="50" t="s">
        <v>1190</v>
      </c>
      <c r="G628" s="51" t="s">
        <v>1191</v>
      </c>
      <c r="H628" s="68" t="s">
        <v>2141</v>
      </c>
      <c r="I628" s="52">
        <v>11</v>
      </c>
      <c r="J628" s="53">
        <v>31</v>
      </c>
      <c r="K628" s="136"/>
    </row>
    <row r="629" spans="1:11" ht="15.75" thickBot="1" x14ac:dyDescent="0.3">
      <c r="A629" s="55">
        <v>628</v>
      </c>
      <c r="B629" s="56" t="s">
        <v>657</v>
      </c>
      <c r="C629" s="57" t="s">
        <v>658</v>
      </c>
      <c r="D629" s="56" t="s">
        <v>648</v>
      </c>
      <c r="E629" s="58" t="s">
        <v>1192</v>
      </c>
      <c r="F629" s="56" t="s">
        <v>209</v>
      </c>
      <c r="G629" s="57" t="s">
        <v>1193</v>
      </c>
      <c r="H629" s="57"/>
      <c r="I629" s="59">
        <v>23</v>
      </c>
      <c r="J629" s="60">
        <v>31</v>
      </c>
      <c r="K629" s="61">
        <f>SUM(I593:I629)</f>
        <v>283</v>
      </c>
    </row>
    <row r="630" spans="1:11" ht="30" x14ac:dyDescent="0.25">
      <c r="A630" s="62">
        <v>629</v>
      </c>
      <c r="B630" s="63" t="s">
        <v>707</v>
      </c>
      <c r="C630" s="64" t="s">
        <v>708</v>
      </c>
      <c r="D630" s="76" t="s">
        <v>1194</v>
      </c>
      <c r="E630" s="65" t="s">
        <v>1195</v>
      </c>
      <c r="F630" s="63" t="s">
        <v>937</v>
      </c>
      <c r="G630" s="64" t="s">
        <v>1196</v>
      </c>
      <c r="H630" s="72" t="s">
        <v>2141</v>
      </c>
      <c r="I630" s="66">
        <v>3</v>
      </c>
      <c r="J630" s="67">
        <v>32</v>
      </c>
      <c r="K630" s="134"/>
    </row>
    <row r="631" spans="1:11" ht="30" x14ac:dyDescent="0.25">
      <c r="A631" s="49">
        <v>630</v>
      </c>
      <c r="B631" s="50" t="s">
        <v>707</v>
      </c>
      <c r="C631" s="51" t="s">
        <v>708</v>
      </c>
      <c r="D631" s="74" t="s">
        <v>1194</v>
      </c>
      <c r="E631" s="8" t="s">
        <v>1195</v>
      </c>
      <c r="F631" s="50" t="s">
        <v>1197</v>
      </c>
      <c r="G631" s="51" t="s">
        <v>1198</v>
      </c>
      <c r="H631" s="68" t="s">
        <v>2141</v>
      </c>
      <c r="I631" s="52">
        <v>4</v>
      </c>
      <c r="J631" s="53">
        <v>32</v>
      </c>
      <c r="K631" s="135"/>
    </row>
    <row r="632" spans="1:11" x14ac:dyDescent="0.25">
      <c r="A632" s="49">
        <v>631</v>
      </c>
      <c r="B632" s="50" t="s">
        <v>707</v>
      </c>
      <c r="C632" s="51" t="s">
        <v>708</v>
      </c>
      <c r="D632" s="74" t="s">
        <v>1194</v>
      </c>
      <c r="E632" s="8" t="s">
        <v>1195</v>
      </c>
      <c r="F632" s="50" t="s">
        <v>806</v>
      </c>
      <c r="G632" s="51" t="s">
        <v>1199</v>
      </c>
      <c r="H632" s="51"/>
      <c r="I632" s="52">
        <v>6</v>
      </c>
      <c r="J632" s="53">
        <v>32</v>
      </c>
      <c r="K632" s="135"/>
    </row>
    <row r="633" spans="1:11" x14ac:dyDescent="0.25">
      <c r="A633" s="49">
        <v>632</v>
      </c>
      <c r="B633" s="50" t="s">
        <v>707</v>
      </c>
      <c r="C633" s="51" t="s">
        <v>708</v>
      </c>
      <c r="D633" s="74" t="s">
        <v>1194</v>
      </c>
      <c r="E633" s="8" t="s">
        <v>1195</v>
      </c>
      <c r="F633" s="50" t="s">
        <v>1172</v>
      </c>
      <c r="G633" s="51" t="s">
        <v>1200</v>
      </c>
      <c r="H633" s="51"/>
      <c r="I633" s="52">
        <v>4</v>
      </c>
      <c r="J633" s="53">
        <v>32</v>
      </c>
      <c r="K633" s="135"/>
    </row>
    <row r="634" spans="1:11" x14ac:dyDescent="0.25">
      <c r="A634" s="49">
        <v>633</v>
      </c>
      <c r="B634" s="50" t="s">
        <v>707</v>
      </c>
      <c r="C634" s="51" t="s">
        <v>708</v>
      </c>
      <c r="D634" s="74" t="s">
        <v>1194</v>
      </c>
      <c r="E634" s="8" t="s">
        <v>1195</v>
      </c>
      <c r="F634" s="50" t="s">
        <v>60</v>
      </c>
      <c r="G634" s="51" t="s">
        <v>1201</v>
      </c>
      <c r="H634" s="51"/>
      <c r="I634" s="52">
        <v>5</v>
      </c>
      <c r="J634" s="53">
        <v>32</v>
      </c>
      <c r="K634" s="135"/>
    </row>
    <row r="635" spans="1:11" x14ac:dyDescent="0.25">
      <c r="A635" s="49">
        <v>634</v>
      </c>
      <c r="B635" s="50" t="s">
        <v>707</v>
      </c>
      <c r="C635" s="51" t="s">
        <v>708</v>
      </c>
      <c r="D635" s="74" t="s">
        <v>1194</v>
      </c>
      <c r="E635" s="8" t="s">
        <v>1195</v>
      </c>
      <c r="F635" s="50" t="s">
        <v>593</v>
      </c>
      <c r="G635" s="51" t="s">
        <v>1202</v>
      </c>
      <c r="H635" s="51"/>
      <c r="I635" s="52">
        <v>7</v>
      </c>
      <c r="J635" s="53">
        <v>32</v>
      </c>
      <c r="K635" s="135"/>
    </row>
    <row r="636" spans="1:11" x14ac:dyDescent="0.25">
      <c r="A636" s="49">
        <v>635</v>
      </c>
      <c r="B636" s="50" t="s">
        <v>707</v>
      </c>
      <c r="C636" s="51" t="s">
        <v>708</v>
      </c>
      <c r="D636" s="74" t="s">
        <v>287</v>
      </c>
      <c r="E636" s="8" t="s">
        <v>1203</v>
      </c>
      <c r="F636" s="50" t="s">
        <v>849</v>
      </c>
      <c r="G636" s="51" t="s">
        <v>1204</v>
      </c>
      <c r="H636" s="51"/>
      <c r="I636" s="52">
        <v>3</v>
      </c>
      <c r="J636" s="53">
        <v>32</v>
      </c>
      <c r="K636" s="136"/>
    </row>
    <row r="637" spans="1:11" ht="30.75" thickBot="1" x14ac:dyDescent="0.3">
      <c r="A637" s="55">
        <v>636</v>
      </c>
      <c r="B637" s="56" t="s">
        <v>707</v>
      </c>
      <c r="C637" s="57" t="s">
        <v>708</v>
      </c>
      <c r="D637" s="75" t="s">
        <v>287</v>
      </c>
      <c r="E637" s="58" t="s">
        <v>1203</v>
      </c>
      <c r="F637" s="56" t="s">
        <v>1205</v>
      </c>
      <c r="G637" s="57" t="s">
        <v>1206</v>
      </c>
      <c r="H637" s="71" t="s">
        <v>2141</v>
      </c>
      <c r="I637" s="59">
        <v>3</v>
      </c>
      <c r="J637" s="60">
        <v>32</v>
      </c>
      <c r="K637" s="61">
        <f>SUM(I630:I637)</f>
        <v>35</v>
      </c>
    </row>
    <row r="638" spans="1:11" x14ac:dyDescent="0.25">
      <c r="A638" s="62">
        <v>637</v>
      </c>
      <c r="B638" s="63" t="s">
        <v>707</v>
      </c>
      <c r="C638" s="64" t="s">
        <v>708</v>
      </c>
      <c r="D638" s="76" t="s">
        <v>167</v>
      </c>
      <c r="E638" s="65" t="s">
        <v>1207</v>
      </c>
      <c r="F638" s="63" t="s">
        <v>383</v>
      </c>
      <c r="G638" s="64" t="s">
        <v>1208</v>
      </c>
      <c r="H638" s="64"/>
      <c r="I638" s="66">
        <v>8</v>
      </c>
      <c r="J638" s="67">
        <v>33</v>
      </c>
      <c r="K638" s="134"/>
    </row>
    <row r="639" spans="1:11" x14ac:dyDescent="0.25">
      <c r="A639" s="49">
        <v>638</v>
      </c>
      <c r="B639" s="50" t="s">
        <v>707</v>
      </c>
      <c r="C639" s="51" t="s">
        <v>708</v>
      </c>
      <c r="D639" s="74" t="s">
        <v>167</v>
      </c>
      <c r="E639" s="8" t="s">
        <v>1207</v>
      </c>
      <c r="F639" s="50" t="s">
        <v>625</v>
      </c>
      <c r="G639" s="51" t="s">
        <v>1209</v>
      </c>
      <c r="H639" s="68"/>
      <c r="I639" s="52">
        <v>8</v>
      </c>
      <c r="J639" s="53">
        <v>33</v>
      </c>
      <c r="K639" s="135"/>
    </row>
    <row r="640" spans="1:11" x14ac:dyDescent="0.25">
      <c r="A640" s="49">
        <v>639</v>
      </c>
      <c r="B640" s="50" t="s">
        <v>707</v>
      </c>
      <c r="C640" s="51" t="s">
        <v>708</v>
      </c>
      <c r="D640" s="74" t="s">
        <v>167</v>
      </c>
      <c r="E640" s="8" t="s">
        <v>1207</v>
      </c>
      <c r="F640" s="50" t="s">
        <v>646</v>
      </c>
      <c r="G640" s="51" t="s">
        <v>1210</v>
      </c>
      <c r="H640" s="68"/>
      <c r="I640" s="52">
        <v>4</v>
      </c>
      <c r="J640" s="53">
        <v>33</v>
      </c>
      <c r="K640" s="135"/>
    </row>
    <row r="641" spans="1:11" ht="30" x14ac:dyDescent="0.25">
      <c r="A641" s="49">
        <v>640</v>
      </c>
      <c r="B641" s="50" t="s">
        <v>707</v>
      </c>
      <c r="C641" s="51" t="s">
        <v>708</v>
      </c>
      <c r="D641" s="74" t="s">
        <v>167</v>
      </c>
      <c r="E641" s="8" t="s">
        <v>1207</v>
      </c>
      <c r="F641" s="50" t="s">
        <v>1211</v>
      </c>
      <c r="G641" s="51" t="s">
        <v>1212</v>
      </c>
      <c r="H641" s="68" t="s">
        <v>2141</v>
      </c>
      <c r="I641" s="52">
        <v>3</v>
      </c>
      <c r="J641" s="53">
        <v>33</v>
      </c>
      <c r="K641" s="135"/>
    </row>
    <row r="642" spans="1:11" x14ac:dyDescent="0.25">
      <c r="A642" s="49">
        <v>641</v>
      </c>
      <c r="B642" s="50" t="s">
        <v>707</v>
      </c>
      <c r="C642" s="51" t="s">
        <v>708</v>
      </c>
      <c r="D642" s="74" t="s">
        <v>167</v>
      </c>
      <c r="E642" s="8" t="s">
        <v>1207</v>
      </c>
      <c r="F642" s="50" t="s">
        <v>745</v>
      </c>
      <c r="G642" s="51" t="s">
        <v>1213</v>
      </c>
      <c r="H642" s="68"/>
      <c r="I642" s="52">
        <v>3</v>
      </c>
      <c r="J642" s="53">
        <v>33</v>
      </c>
      <c r="K642" s="135"/>
    </row>
    <row r="643" spans="1:11" ht="30" x14ac:dyDescent="0.25">
      <c r="A643" s="49">
        <v>642</v>
      </c>
      <c r="B643" s="50" t="s">
        <v>707</v>
      </c>
      <c r="C643" s="51" t="s">
        <v>708</v>
      </c>
      <c r="D643" s="74" t="s">
        <v>167</v>
      </c>
      <c r="E643" s="8" t="s">
        <v>1207</v>
      </c>
      <c r="F643" s="50" t="s">
        <v>753</v>
      </c>
      <c r="G643" s="51" t="s">
        <v>1214</v>
      </c>
      <c r="H643" s="68" t="s">
        <v>2141</v>
      </c>
      <c r="I643" s="52">
        <v>15</v>
      </c>
      <c r="J643" s="53">
        <v>33</v>
      </c>
      <c r="K643" s="135"/>
    </row>
    <row r="644" spans="1:11" ht="30" x14ac:dyDescent="0.25">
      <c r="A644" s="49">
        <v>643</v>
      </c>
      <c r="B644" s="50" t="s">
        <v>707</v>
      </c>
      <c r="C644" s="51" t="s">
        <v>708</v>
      </c>
      <c r="D644" s="74" t="s">
        <v>167</v>
      </c>
      <c r="E644" s="8" t="s">
        <v>1207</v>
      </c>
      <c r="F644" s="50" t="s">
        <v>528</v>
      </c>
      <c r="G644" s="51" t="s">
        <v>1215</v>
      </c>
      <c r="H644" s="68" t="s">
        <v>2141</v>
      </c>
      <c r="I644" s="52">
        <v>8</v>
      </c>
      <c r="J644" s="53">
        <v>33</v>
      </c>
      <c r="K644" s="135"/>
    </row>
    <row r="645" spans="1:11" ht="30" x14ac:dyDescent="0.25">
      <c r="A645" s="49">
        <v>644</v>
      </c>
      <c r="B645" s="50" t="s">
        <v>707</v>
      </c>
      <c r="C645" s="51" t="s">
        <v>708</v>
      </c>
      <c r="D645" s="50" t="s">
        <v>167</v>
      </c>
      <c r="E645" s="8" t="s">
        <v>1207</v>
      </c>
      <c r="F645" s="50" t="s">
        <v>826</v>
      </c>
      <c r="G645" s="51" t="s">
        <v>1216</v>
      </c>
      <c r="H645" s="68" t="s">
        <v>2141</v>
      </c>
      <c r="I645" s="52">
        <v>6</v>
      </c>
      <c r="J645" s="53">
        <v>33</v>
      </c>
      <c r="K645" s="135"/>
    </row>
    <row r="646" spans="1:11" x14ac:dyDescent="0.25">
      <c r="A646" s="49">
        <v>645</v>
      </c>
      <c r="B646" s="50" t="s">
        <v>707</v>
      </c>
      <c r="C646" s="51" t="s">
        <v>708</v>
      </c>
      <c r="D646" s="74" t="s">
        <v>167</v>
      </c>
      <c r="E646" s="8" t="s">
        <v>1207</v>
      </c>
      <c r="F646" s="50" t="s">
        <v>937</v>
      </c>
      <c r="G646" s="51" t="s">
        <v>1217</v>
      </c>
      <c r="H646" s="68"/>
      <c r="I646" s="52">
        <v>8</v>
      </c>
      <c r="J646" s="53">
        <v>33</v>
      </c>
      <c r="K646" s="135"/>
    </row>
    <row r="647" spans="1:11" ht="30" x14ac:dyDescent="0.25">
      <c r="A647" s="49">
        <v>646</v>
      </c>
      <c r="B647" s="50" t="s">
        <v>707</v>
      </c>
      <c r="C647" s="51" t="s">
        <v>708</v>
      </c>
      <c r="D647" s="74" t="s">
        <v>167</v>
      </c>
      <c r="E647" s="8" t="s">
        <v>1207</v>
      </c>
      <c r="F647" s="50" t="s">
        <v>556</v>
      </c>
      <c r="G647" s="51" t="s">
        <v>1218</v>
      </c>
      <c r="H647" s="68" t="s">
        <v>2141</v>
      </c>
      <c r="I647" s="52">
        <v>37</v>
      </c>
      <c r="J647" s="53">
        <v>33</v>
      </c>
      <c r="K647" s="135"/>
    </row>
    <row r="648" spans="1:11" ht="30" x14ac:dyDescent="0.25">
      <c r="A648" s="49">
        <v>647</v>
      </c>
      <c r="B648" s="50" t="s">
        <v>707</v>
      </c>
      <c r="C648" s="51" t="s">
        <v>708</v>
      </c>
      <c r="D648" s="74" t="s">
        <v>167</v>
      </c>
      <c r="E648" s="8" t="s">
        <v>1207</v>
      </c>
      <c r="F648" s="50" t="s">
        <v>218</v>
      </c>
      <c r="G648" s="51" t="s">
        <v>1219</v>
      </c>
      <c r="H648" s="68" t="s">
        <v>2141</v>
      </c>
      <c r="I648" s="52">
        <v>3</v>
      </c>
      <c r="J648" s="53">
        <v>33</v>
      </c>
      <c r="K648" s="135"/>
    </row>
    <row r="649" spans="1:11" ht="30" x14ac:dyDescent="0.25">
      <c r="A649" s="49">
        <v>648</v>
      </c>
      <c r="B649" s="50" t="s">
        <v>707</v>
      </c>
      <c r="C649" s="51" t="s">
        <v>708</v>
      </c>
      <c r="D649" s="74" t="s">
        <v>167</v>
      </c>
      <c r="E649" s="8" t="s">
        <v>1207</v>
      </c>
      <c r="F649" s="50" t="s">
        <v>731</v>
      </c>
      <c r="G649" s="51" t="s">
        <v>1220</v>
      </c>
      <c r="H649" s="68" t="s">
        <v>2141</v>
      </c>
      <c r="I649" s="52">
        <v>3</v>
      </c>
      <c r="J649" s="53">
        <v>33</v>
      </c>
      <c r="K649" s="135"/>
    </row>
    <row r="650" spans="1:11" ht="30" x14ac:dyDescent="0.25">
      <c r="A650" s="49">
        <v>649</v>
      </c>
      <c r="B650" s="50" t="s">
        <v>707</v>
      </c>
      <c r="C650" s="51" t="s">
        <v>708</v>
      </c>
      <c r="D650" s="74" t="s">
        <v>167</v>
      </c>
      <c r="E650" s="8" t="s">
        <v>1207</v>
      </c>
      <c r="F650" s="50" t="s">
        <v>562</v>
      </c>
      <c r="G650" s="51" t="s">
        <v>1221</v>
      </c>
      <c r="H650" s="68" t="s">
        <v>2141</v>
      </c>
      <c r="I650" s="52">
        <v>4</v>
      </c>
      <c r="J650" s="53">
        <v>33</v>
      </c>
      <c r="K650" s="135"/>
    </row>
    <row r="651" spans="1:11" x14ac:dyDescent="0.25">
      <c r="A651" s="49">
        <v>650</v>
      </c>
      <c r="B651" s="50" t="s">
        <v>707</v>
      </c>
      <c r="C651" s="51" t="s">
        <v>708</v>
      </c>
      <c r="D651" s="74" t="s">
        <v>167</v>
      </c>
      <c r="E651" s="8" t="s">
        <v>1207</v>
      </c>
      <c r="F651" s="50" t="s">
        <v>407</v>
      </c>
      <c r="G651" s="51" t="s">
        <v>1222</v>
      </c>
      <c r="H651" s="68"/>
      <c r="I651" s="52">
        <v>32</v>
      </c>
      <c r="J651" s="53">
        <v>33</v>
      </c>
      <c r="K651" s="135"/>
    </row>
    <row r="652" spans="1:11" ht="30" x14ac:dyDescent="0.25">
      <c r="A652" s="49">
        <v>651</v>
      </c>
      <c r="B652" s="50" t="s">
        <v>707</v>
      </c>
      <c r="C652" s="51" t="s">
        <v>708</v>
      </c>
      <c r="D652" s="74" t="s">
        <v>167</v>
      </c>
      <c r="E652" s="8" t="s">
        <v>1207</v>
      </c>
      <c r="F652" s="50" t="s">
        <v>1223</v>
      </c>
      <c r="G652" s="51" t="s">
        <v>1224</v>
      </c>
      <c r="H652" s="68" t="s">
        <v>2141</v>
      </c>
      <c r="I652" s="52">
        <v>4</v>
      </c>
      <c r="J652" s="53">
        <v>33</v>
      </c>
      <c r="K652" s="135"/>
    </row>
    <row r="653" spans="1:11" x14ac:dyDescent="0.25">
      <c r="A653" s="49">
        <v>652</v>
      </c>
      <c r="B653" s="50" t="s">
        <v>707</v>
      </c>
      <c r="C653" s="51" t="s">
        <v>708</v>
      </c>
      <c r="D653" s="74" t="s">
        <v>167</v>
      </c>
      <c r="E653" s="8" t="s">
        <v>1207</v>
      </c>
      <c r="F653" s="50" t="s">
        <v>799</v>
      </c>
      <c r="G653" s="51" t="s">
        <v>1225</v>
      </c>
      <c r="H653" s="68"/>
      <c r="I653" s="52">
        <v>13</v>
      </c>
      <c r="J653" s="53">
        <v>33</v>
      </c>
      <c r="K653" s="135"/>
    </row>
    <row r="654" spans="1:11" ht="30" x14ac:dyDescent="0.25">
      <c r="A654" s="49">
        <v>653</v>
      </c>
      <c r="B654" s="50" t="s">
        <v>707</v>
      </c>
      <c r="C654" s="51" t="s">
        <v>708</v>
      </c>
      <c r="D654" s="50" t="s">
        <v>167</v>
      </c>
      <c r="E654" s="8" t="s">
        <v>1207</v>
      </c>
      <c r="F654" s="50" t="s">
        <v>786</v>
      </c>
      <c r="G654" s="51" t="s">
        <v>1226</v>
      </c>
      <c r="H654" s="68" t="s">
        <v>2141</v>
      </c>
      <c r="I654" s="52">
        <v>9</v>
      </c>
      <c r="J654" s="53">
        <v>33</v>
      </c>
      <c r="K654" s="135"/>
    </row>
    <row r="655" spans="1:11" ht="30" x14ac:dyDescent="0.25">
      <c r="A655" s="49">
        <v>654</v>
      </c>
      <c r="B655" s="50" t="s">
        <v>707</v>
      </c>
      <c r="C655" s="51" t="s">
        <v>708</v>
      </c>
      <c r="D655" s="74" t="s">
        <v>167</v>
      </c>
      <c r="E655" s="8" t="s">
        <v>1207</v>
      </c>
      <c r="F655" s="50" t="s">
        <v>348</v>
      </c>
      <c r="G655" s="51" t="s">
        <v>1227</v>
      </c>
      <c r="H655" s="68" t="s">
        <v>2141</v>
      </c>
      <c r="I655" s="52">
        <v>14</v>
      </c>
      <c r="J655" s="53">
        <v>33</v>
      </c>
      <c r="K655" s="135"/>
    </row>
    <row r="656" spans="1:11" ht="30" x14ac:dyDescent="0.25">
      <c r="A656" s="49">
        <v>655</v>
      </c>
      <c r="B656" s="50" t="s">
        <v>707</v>
      </c>
      <c r="C656" s="51" t="s">
        <v>708</v>
      </c>
      <c r="D656" s="74" t="s">
        <v>167</v>
      </c>
      <c r="E656" s="8" t="s">
        <v>1207</v>
      </c>
      <c r="F656" s="50" t="s">
        <v>1069</v>
      </c>
      <c r="G656" s="51" t="s">
        <v>1228</v>
      </c>
      <c r="H656" s="68" t="s">
        <v>2141</v>
      </c>
      <c r="I656" s="52">
        <v>23</v>
      </c>
      <c r="J656" s="53">
        <v>33</v>
      </c>
      <c r="K656" s="135"/>
    </row>
    <row r="657" spans="1:11" x14ac:dyDescent="0.25">
      <c r="A657" s="49">
        <v>656</v>
      </c>
      <c r="B657" s="50" t="s">
        <v>707</v>
      </c>
      <c r="C657" s="51" t="s">
        <v>708</v>
      </c>
      <c r="D657" s="74" t="s">
        <v>167</v>
      </c>
      <c r="E657" s="8" t="s">
        <v>1207</v>
      </c>
      <c r="F657" s="50" t="s">
        <v>860</v>
      </c>
      <c r="G657" s="51" t="s">
        <v>1229</v>
      </c>
      <c r="H657" s="68"/>
      <c r="I657" s="52">
        <v>8</v>
      </c>
      <c r="J657" s="53">
        <v>33</v>
      </c>
      <c r="K657" s="136"/>
    </row>
    <row r="658" spans="1:11" ht="15.75" thickBot="1" x14ac:dyDescent="0.3">
      <c r="A658" s="55">
        <v>657</v>
      </c>
      <c r="B658" s="56" t="s">
        <v>707</v>
      </c>
      <c r="C658" s="57" t="s">
        <v>708</v>
      </c>
      <c r="D658" s="75" t="s">
        <v>167</v>
      </c>
      <c r="E658" s="58" t="s">
        <v>1207</v>
      </c>
      <c r="F658" s="56" t="s">
        <v>591</v>
      </c>
      <c r="G658" s="57" t="s">
        <v>1230</v>
      </c>
      <c r="H658" s="71"/>
      <c r="I658" s="59">
        <v>37</v>
      </c>
      <c r="J658" s="60">
        <v>33</v>
      </c>
      <c r="K658" s="61">
        <f>SUM(I638:I658)</f>
        <v>250</v>
      </c>
    </row>
    <row r="659" spans="1:11" ht="30" x14ac:dyDescent="0.25">
      <c r="A659" s="62">
        <v>658</v>
      </c>
      <c r="B659" s="63" t="s">
        <v>707</v>
      </c>
      <c r="C659" s="64" t="s">
        <v>708</v>
      </c>
      <c r="D659" s="76" t="s">
        <v>1231</v>
      </c>
      <c r="E659" s="65" t="s">
        <v>1232</v>
      </c>
      <c r="F659" s="63" t="s">
        <v>383</v>
      </c>
      <c r="G659" s="64" t="s">
        <v>1233</v>
      </c>
      <c r="H659" s="72" t="s">
        <v>2141</v>
      </c>
      <c r="I659" s="66">
        <v>10</v>
      </c>
      <c r="J659" s="67">
        <v>34</v>
      </c>
      <c r="K659" s="134"/>
    </row>
    <row r="660" spans="1:11" ht="30" x14ac:dyDescent="0.25">
      <c r="A660" s="49">
        <v>659</v>
      </c>
      <c r="B660" s="50" t="s">
        <v>707</v>
      </c>
      <c r="C660" s="51" t="s">
        <v>708</v>
      </c>
      <c r="D660" s="74" t="s">
        <v>1231</v>
      </c>
      <c r="E660" s="8" t="s">
        <v>1232</v>
      </c>
      <c r="F660" s="50" t="s">
        <v>530</v>
      </c>
      <c r="G660" s="51" t="s">
        <v>1126</v>
      </c>
      <c r="H660" s="68" t="s">
        <v>2141</v>
      </c>
      <c r="I660" s="52">
        <v>6</v>
      </c>
      <c r="J660" s="53">
        <v>34</v>
      </c>
      <c r="K660" s="135"/>
    </row>
    <row r="661" spans="1:11" x14ac:dyDescent="0.25">
      <c r="A661" s="49">
        <v>660</v>
      </c>
      <c r="B661" s="50" t="s">
        <v>707</v>
      </c>
      <c r="C661" s="51" t="s">
        <v>708</v>
      </c>
      <c r="D661" s="74" t="s">
        <v>1231</v>
      </c>
      <c r="E661" s="8" t="s">
        <v>1232</v>
      </c>
      <c r="F661" s="50" t="s">
        <v>1197</v>
      </c>
      <c r="G661" s="51" t="s">
        <v>472</v>
      </c>
      <c r="H661" s="68"/>
      <c r="I661" s="52">
        <v>5</v>
      </c>
      <c r="J661" s="53">
        <v>34</v>
      </c>
      <c r="K661" s="135"/>
    </row>
    <row r="662" spans="1:11" ht="30" x14ac:dyDescent="0.25">
      <c r="A662" s="49">
        <v>661</v>
      </c>
      <c r="B662" s="50" t="s">
        <v>707</v>
      </c>
      <c r="C662" s="51" t="s">
        <v>708</v>
      </c>
      <c r="D662" s="74" t="s">
        <v>1231</v>
      </c>
      <c r="E662" s="8" t="s">
        <v>1232</v>
      </c>
      <c r="F662" s="50" t="s">
        <v>786</v>
      </c>
      <c r="G662" s="51" t="s">
        <v>1234</v>
      </c>
      <c r="H662" s="68" t="s">
        <v>2141</v>
      </c>
      <c r="I662" s="52">
        <v>12</v>
      </c>
      <c r="J662" s="53">
        <v>34</v>
      </c>
      <c r="K662" s="135"/>
    </row>
    <row r="663" spans="1:11" ht="30" x14ac:dyDescent="0.25">
      <c r="A663" s="49">
        <v>662</v>
      </c>
      <c r="B663" s="50" t="s">
        <v>707</v>
      </c>
      <c r="C663" s="51" t="s">
        <v>708</v>
      </c>
      <c r="D663" s="74" t="s">
        <v>1231</v>
      </c>
      <c r="E663" s="8" t="s">
        <v>1232</v>
      </c>
      <c r="F663" s="50" t="s">
        <v>808</v>
      </c>
      <c r="G663" s="51" t="s">
        <v>1235</v>
      </c>
      <c r="H663" s="68" t="s">
        <v>2141</v>
      </c>
      <c r="I663" s="52">
        <v>5</v>
      </c>
      <c r="J663" s="53">
        <v>34</v>
      </c>
      <c r="K663" s="136"/>
    </row>
    <row r="664" spans="1:11" ht="30.75" thickBot="1" x14ac:dyDescent="0.3">
      <c r="A664" s="55">
        <v>663</v>
      </c>
      <c r="B664" s="56" t="s">
        <v>707</v>
      </c>
      <c r="C664" s="57" t="s">
        <v>708</v>
      </c>
      <c r="D664" s="75" t="s">
        <v>1231</v>
      </c>
      <c r="E664" s="58" t="s">
        <v>1232</v>
      </c>
      <c r="F664" s="56" t="s">
        <v>1055</v>
      </c>
      <c r="G664" s="57" t="s">
        <v>1236</v>
      </c>
      <c r="H664" s="71" t="s">
        <v>2141</v>
      </c>
      <c r="I664" s="59">
        <v>3</v>
      </c>
      <c r="J664" s="60">
        <v>34</v>
      </c>
      <c r="K664" s="61">
        <f>SUM(I659:I664)</f>
        <v>41</v>
      </c>
    </row>
    <row r="665" spans="1:11" x14ac:dyDescent="0.25">
      <c r="A665" s="62">
        <v>664</v>
      </c>
      <c r="B665" s="63" t="s">
        <v>1237</v>
      </c>
      <c r="C665" s="64" t="s">
        <v>1238</v>
      </c>
      <c r="D665" s="63" t="s">
        <v>623</v>
      </c>
      <c r="E665" s="65" t="s">
        <v>1239</v>
      </c>
      <c r="F665" s="63" t="s">
        <v>233</v>
      </c>
      <c r="G665" s="64" t="s">
        <v>853</v>
      </c>
      <c r="H665" s="64"/>
      <c r="I665" s="66">
        <v>7</v>
      </c>
      <c r="J665" s="67">
        <v>35</v>
      </c>
      <c r="K665" s="134"/>
    </row>
    <row r="666" spans="1:11" x14ac:dyDescent="0.25">
      <c r="A666" s="49">
        <v>665</v>
      </c>
      <c r="B666" s="50" t="s">
        <v>1237</v>
      </c>
      <c r="C666" s="51" t="s">
        <v>1238</v>
      </c>
      <c r="D666" s="50" t="s">
        <v>623</v>
      </c>
      <c r="E666" s="8" t="s">
        <v>1239</v>
      </c>
      <c r="F666" s="50" t="s">
        <v>826</v>
      </c>
      <c r="G666" s="51" t="s">
        <v>1240</v>
      </c>
      <c r="H666" s="51"/>
      <c r="I666" s="52">
        <v>23</v>
      </c>
      <c r="J666" s="53">
        <v>35</v>
      </c>
      <c r="K666" s="135"/>
    </row>
    <row r="667" spans="1:11" x14ac:dyDescent="0.25">
      <c r="A667" s="49">
        <v>666</v>
      </c>
      <c r="B667" s="50" t="s">
        <v>1237</v>
      </c>
      <c r="C667" s="51" t="s">
        <v>1238</v>
      </c>
      <c r="D667" s="50" t="s">
        <v>623</v>
      </c>
      <c r="E667" s="8" t="s">
        <v>1239</v>
      </c>
      <c r="F667" s="50" t="s">
        <v>177</v>
      </c>
      <c r="G667" s="51" t="s">
        <v>1241</v>
      </c>
      <c r="H667" s="51"/>
      <c r="I667" s="52">
        <v>37</v>
      </c>
      <c r="J667" s="53">
        <v>35</v>
      </c>
      <c r="K667" s="135"/>
    </row>
    <row r="668" spans="1:11" ht="30" x14ac:dyDescent="0.25">
      <c r="A668" s="49">
        <v>667</v>
      </c>
      <c r="B668" s="50" t="s">
        <v>1237</v>
      </c>
      <c r="C668" s="51" t="s">
        <v>1238</v>
      </c>
      <c r="D668" s="50" t="s">
        <v>435</v>
      </c>
      <c r="E668" s="8" t="s">
        <v>1242</v>
      </c>
      <c r="F668" s="50" t="s">
        <v>161</v>
      </c>
      <c r="G668" s="51" t="s">
        <v>1243</v>
      </c>
      <c r="H668" s="51"/>
      <c r="I668" s="52">
        <v>25</v>
      </c>
      <c r="J668" s="53">
        <v>35</v>
      </c>
      <c r="K668" s="136"/>
    </row>
    <row r="669" spans="1:11" ht="30.75" thickBot="1" x14ac:dyDescent="0.3">
      <c r="A669" s="55">
        <v>668</v>
      </c>
      <c r="B669" s="56" t="s">
        <v>1237</v>
      </c>
      <c r="C669" s="57" t="s">
        <v>1238</v>
      </c>
      <c r="D669" s="56" t="s">
        <v>435</v>
      </c>
      <c r="E669" s="58" t="s">
        <v>1242</v>
      </c>
      <c r="F669" s="56" t="s">
        <v>1244</v>
      </c>
      <c r="G669" s="57" t="s">
        <v>1245</v>
      </c>
      <c r="H669" s="57"/>
      <c r="I669" s="59">
        <v>27</v>
      </c>
      <c r="J669" s="60">
        <v>35</v>
      </c>
      <c r="K669" s="61">
        <f>SUM(I665:I669)</f>
        <v>119</v>
      </c>
    </row>
    <row r="670" spans="1:11" x14ac:dyDescent="0.25">
      <c r="A670" s="62">
        <v>669</v>
      </c>
      <c r="B670" s="63" t="s">
        <v>1237</v>
      </c>
      <c r="C670" s="64" t="s">
        <v>1238</v>
      </c>
      <c r="D670" s="63" t="s">
        <v>287</v>
      </c>
      <c r="E670" s="65" t="s">
        <v>1246</v>
      </c>
      <c r="F670" s="63" t="s">
        <v>621</v>
      </c>
      <c r="G670" s="64" t="s">
        <v>1247</v>
      </c>
      <c r="H670" s="64"/>
      <c r="I670" s="66">
        <v>40</v>
      </c>
      <c r="J670" s="67">
        <v>36</v>
      </c>
      <c r="K670" s="134"/>
    </row>
    <row r="671" spans="1:11" x14ac:dyDescent="0.25">
      <c r="A671" s="49">
        <v>670</v>
      </c>
      <c r="B671" s="50" t="s">
        <v>1237</v>
      </c>
      <c r="C671" s="51" t="s">
        <v>1238</v>
      </c>
      <c r="D671" s="50" t="s">
        <v>877</v>
      </c>
      <c r="E671" s="8" t="s">
        <v>1248</v>
      </c>
      <c r="F671" s="50" t="s">
        <v>586</v>
      </c>
      <c r="G671" s="51" t="s">
        <v>1249</v>
      </c>
      <c r="H671" s="51"/>
      <c r="I671" s="52">
        <v>25</v>
      </c>
      <c r="J671" s="53">
        <v>36</v>
      </c>
      <c r="K671" s="135"/>
    </row>
    <row r="672" spans="1:11" x14ac:dyDescent="0.25">
      <c r="A672" s="49">
        <v>671</v>
      </c>
      <c r="B672" s="50" t="s">
        <v>1250</v>
      </c>
      <c r="C672" s="51" t="s">
        <v>1251</v>
      </c>
      <c r="D672" s="50" t="s">
        <v>87</v>
      </c>
      <c r="E672" s="8" t="s">
        <v>1252</v>
      </c>
      <c r="F672" s="50" t="s">
        <v>327</v>
      </c>
      <c r="G672" s="51" t="s">
        <v>1253</v>
      </c>
      <c r="H672" s="51"/>
      <c r="I672" s="52">
        <v>7</v>
      </c>
      <c r="J672" s="53">
        <v>37</v>
      </c>
      <c r="K672" s="135"/>
    </row>
    <row r="673" spans="1:11" x14ac:dyDescent="0.25">
      <c r="A673" s="49">
        <v>672</v>
      </c>
      <c r="B673" s="50" t="s">
        <v>1250</v>
      </c>
      <c r="C673" s="51" t="s">
        <v>1251</v>
      </c>
      <c r="D673" s="50" t="s">
        <v>87</v>
      </c>
      <c r="E673" s="8" t="s">
        <v>1252</v>
      </c>
      <c r="F673" s="50" t="s">
        <v>254</v>
      </c>
      <c r="G673" s="51" t="s">
        <v>1254</v>
      </c>
      <c r="H673" s="51"/>
      <c r="I673" s="52">
        <v>9</v>
      </c>
      <c r="J673" s="53">
        <v>37</v>
      </c>
      <c r="K673" s="135"/>
    </row>
    <row r="674" spans="1:11" ht="30" x14ac:dyDescent="0.25">
      <c r="A674" s="49">
        <v>673</v>
      </c>
      <c r="B674" s="50" t="s">
        <v>1250</v>
      </c>
      <c r="C674" s="51" t="s">
        <v>1251</v>
      </c>
      <c r="D674" s="50" t="s">
        <v>939</v>
      </c>
      <c r="E674" s="8" t="s">
        <v>1255</v>
      </c>
      <c r="F674" s="50" t="s">
        <v>384</v>
      </c>
      <c r="G674" s="51" t="s">
        <v>1256</v>
      </c>
      <c r="H674" s="51"/>
      <c r="I674" s="52">
        <v>15</v>
      </c>
      <c r="J674" s="53">
        <v>37</v>
      </c>
      <c r="K674" s="135"/>
    </row>
    <row r="675" spans="1:11" ht="30" x14ac:dyDescent="0.25">
      <c r="A675" s="49">
        <v>674</v>
      </c>
      <c r="B675" s="50" t="s">
        <v>1250</v>
      </c>
      <c r="C675" s="51" t="s">
        <v>1251</v>
      </c>
      <c r="D675" s="50" t="s">
        <v>939</v>
      </c>
      <c r="E675" s="8" t="s">
        <v>1255</v>
      </c>
      <c r="F675" s="50" t="s">
        <v>1257</v>
      </c>
      <c r="G675" s="51" t="s">
        <v>1258</v>
      </c>
      <c r="H675" s="51"/>
      <c r="I675" s="52">
        <v>20</v>
      </c>
      <c r="J675" s="53">
        <v>37</v>
      </c>
      <c r="K675" s="135"/>
    </row>
    <row r="676" spans="1:11" ht="30" x14ac:dyDescent="0.25">
      <c r="A676" s="49">
        <v>675</v>
      </c>
      <c r="B676" s="50" t="s">
        <v>1250</v>
      </c>
      <c r="C676" s="51" t="s">
        <v>1251</v>
      </c>
      <c r="D676" s="50" t="s">
        <v>939</v>
      </c>
      <c r="E676" s="8" t="s">
        <v>1255</v>
      </c>
      <c r="F676" s="50" t="s">
        <v>185</v>
      </c>
      <c r="G676" s="51" t="s">
        <v>1259</v>
      </c>
      <c r="H676" s="51"/>
      <c r="I676" s="52">
        <v>11</v>
      </c>
      <c r="J676" s="53">
        <v>37</v>
      </c>
      <c r="K676" s="135"/>
    </row>
    <row r="677" spans="1:11" ht="30" x14ac:dyDescent="0.25">
      <c r="A677" s="49">
        <v>676</v>
      </c>
      <c r="B677" s="50" t="s">
        <v>1250</v>
      </c>
      <c r="C677" s="51" t="s">
        <v>1251</v>
      </c>
      <c r="D677" s="50" t="s">
        <v>939</v>
      </c>
      <c r="E677" s="8" t="s">
        <v>1255</v>
      </c>
      <c r="F677" s="50" t="s">
        <v>946</v>
      </c>
      <c r="G677" s="51" t="s">
        <v>1260</v>
      </c>
      <c r="H677" s="51"/>
      <c r="I677" s="52">
        <v>19</v>
      </c>
      <c r="J677" s="53">
        <v>37</v>
      </c>
      <c r="K677" s="135"/>
    </row>
    <row r="678" spans="1:11" ht="30" x14ac:dyDescent="0.25">
      <c r="A678" s="49">
        <v>677</v>
      </c>
      <c r="B678" s="50" t="s">
        <v>1250</v>
      </c>
      <c r="C678" s="51" t="s">
        <v>1251</v>
      </c>
      <c r="D678" s="50" t="s">
        <v>939</v>
      </c>
      <c r="E678" s="8" t="s">
        <v>1255</v>
      </c>
      <c r="F678" s="50" t="s">
        <v>578</v>
      </c>
      <c r="G678" s="51" t="s">
        <v>1261</v>
      </c>
      <c r="H678" s="51"/>
      <c r="I678" s="52">
        <v>17</v>
      </c>
      <c r="J678" s="53">
        <v>37</v>
      </c>
      <c r="K678" s="135"/>
    </row>
    <row r="679" spans="1:11" ht="30" x14ac:dyDescent="0.25">
      <c r="A679" s="49">
        <v>678</v>
      </c>
      <c r="B679" s="50" t="s">
        <v>1250</v>
      </c>
      <c r="C679" s="51" t="s">
        <v>1251</v>
      </c>
      <c r="D679" s="50" t="s">
        <v>939</v>
      </c>
      <c r="E679" s="8" t="s">
        <v>1255</v>
      </c>
      <c r="F679" s="50" t="s">
        <v>950</v>
      </c>
      <c r="G679" s="51" t="s">
        <v>1262</v>
      </c>
      <c r="H679" s="51"/>
      <c r="I679" s="52">
        <v>5</v>
      </c>
      <c r="J679" s="53">
        <v>37</v>
      </c>
      <c r="K679" s="135"/>
    </row>
    <row r="680" spans="1:11" ht="30" x14ac:dyDescent="0.25">
      <c r="A680" s="49">
        <v>679</v>
      </c>
      <c r="B680" s="50" t="s">
        <v>1250</v>
      </c>
      <c r="C680" s="51" t="s">
        <v>1251</v>
      </c>
      <c r="D680" s="77" t="s">
        <v>939</v>
      </c>
      <c r="E680" s="8" t="s">
        <v>1255</v>
      </c>
      <c r="F680" s="50" t="s">
        <v>580</v>
      </c>
      <c r="G680" s="51" t="s">
        <v>1263</v>
      </c>
      <c r="H680" s="51"/>
      <c r="I680" s="52">
        <v>31</v>
      </c>
      <c r="J680" s="53">
        <v>37</v>
      </c>
      <c r="K680" s="135"/>
    </row>
    <row r="681" spans="1:11" ht="30" x14ac:dyDescent="0.25">
      <c r="A681" s="49">
        <v>680</v>
      </c>
      <c r="B681" s="50" t="s">
        <v>1250</v>
      </c>
      <c r="C681" s="51" t="s">
        <v>1251</v>
      </c>
      <c r="D681" s="50" t="s">
        <v>939</v>
      </c>
      <c r="E681" s="8" t="s">
        <v>1255</v>
      </c>
      <c r="F681" s="50" t="s">
        <v>841</v>
      </c>
      <c r="G681" s="51" t="s">
        <v>1264</v>
      </c>
      <c r="H681" s="51"/>
      <c r="I681" s="52">
        <v>30</v>
      </c>
      <c r="J681" s="53">
        <v>37</v>
      </c>
      <c r="K681" s="135"/>
    </row>
    <row r="682" spans="1:11" ht="30" x14ac:dyDescent="0.25">
      <c r="A682" s="49">
        <v>681</v>
      </c>
      <c r="B682" s="50" t="s">
        <v>1250</v>
      </c>
      <c r="C682" s="51" t="s">
        <v>1251</v>
      </c>
      <c r="D682" s="50" t="s">
        <v>939</v>
      </c>
      <c r="E682" s="8" t="s">
        <v>1255</v>
      </c>
      <c r="F682" s="50" t="s">
        <v>806</v>
      </c>
      <c r="G682" s="51" t="s">
        <v>1265</v>
      </c>
      <c r="H682" s="51"/>
      <c r="I682" s="52">
        <v>31</v>
      </c>
      <c r="J682" s="53">
        <v>37</v>
      </c>
      <c r="K682" s="136"/>
    </row>
    <row r="683" spans="1:11" ht="15.75" thickBot="1" x14ac:dyDescent="0.3">
      <c r="A683" s="55">
        <v>682</v>
      </c>
      <c r="B683" s="56" t="s">
        <v>1250</v>
      </c>
      <c r="C683" s="57" t="s">
        <v>1251</v>
      </c>
      <c r="D683" s="56" t="s">
        <v>87</v>
      </c>
      <c r="E683" s="58" t="s">
        <v>1252</v>
      </c>
      <c r="F683" s="56" t="s">
        <v>377</v>
      </c>
      <c r="G683" s="57" t="s">
        <v>1266</v>
      </c>
      <c r="H683" s="57"/>
      <c r="I683" s="59">
        <v>20</v>
      </c>
      <c r="J683" s="60">
        <v>37</v>
      </c>
      <c r="K683" s="61">
        <f>SUM(I670:I683)</f>
        <v>280</v>
      </c>
    </row>
    <row r="684" spans="1:11" x14ac:dyDescent="0.25">
      <c r="A684" s="62">
        <v>683</v>
      </c>
      <c r="B684" s="63" t="s">
        <v>1250</v>
      </c>
      <c r="C684" s="64" t="s">
        <v>1251</v>
      </c>
      <c r="D684" s="63" t="s">
        <v>670</v>
      </c>
      <c r="E684" s="65" t="s">
        <v>1267</v>
      </c>
      <c r="F684" s="63" t="s">
        <v>1268</v>
      </c>
      <c r="G684" s="64" t="s">
        <v>1269</v>
      </c>
      <c r="H684" s="64"/>
      <c r="I684" s="66">
        <v>26</v>
      </c>
      <c r="J684" s="67">
        <v>38</v>
      </c>
      <c r="K684" s="134"/>
    </row>
    <row r="685" spans="1:11" x14ac:dyDescent="0.25">
      <c r="A685" s="49">
        <v>684</v>
      </c>
      <c r="B685" s="50" t="s">
        <v>1250</v>
      </c>
      <c r="C685" s="78" t="s">
        <v>1251</v>
      </c>
      <c r="D685" s="79" t="s">
        <v>670</v>
      </c>
      <c r="E685" s="80" t="s">
        <v>1267</v>
      </c>
      <c r="F685" s="81" t="s">
        <v>567</v>
      </c>
      <c r="G685" s="82" t="s">
        <v>1270</v>
      </c>
      <c r="H685" s="82"/>
      <c r="I685" s="52">
        <v>13</v>
      </c>
      <c r="J685" s="53">
        <v>38</v>
      </c>
      <c r="K685" s="135"/>
    </row>
    <row r="686" spans="1:11" x14ac:dyDescent="0.25">
      <c r="A686" s="49">
        <v>685</v>
      </c>
      <c r="B686" s="50" t="s">
        <v>1250</v>
      </c>
      <c r="C686" s="51" t="s">
        <v>1251</v>
      </c>
      <c r="D686" s="50" t="s">
        <v>670</v>
      </c>
      <c r="E686" s="8" t="s">
        <v>1267</v>
      </c>
      <c r="F686" s="50" t="s">
        <v>1271</v>
      </c>
      <c r="G686" s="51" t="s">
        <v>1272</v>
      </c>
      <c r="H686" s="51"/>
      <c r="I686" s="52">
        <v>30</v>
      </c>
      <c r="J686" s="53">
        <v>38</v>
      </c>
      <c r="K686" s="135"/>
    </row>
    <row r="687" spans="1:11" x14ac:dyDescent="0.25">
      <c r="A687" s="49">
        <v>686</v>
      </c>
      <c r="B687" s="50" t="s">
        <v>1250</v>
      </c>
      <c r="C687" s="51" t="s">
        <v>1251</v>
      </c>
      <c r="D687" s="50" t="s">
        <v>679</v>
      </c>
      <c r="E687" s="8" t="s">
        <v>1273</v>
      </c>
      <c r="F687" s="50" t="s">
        <v>384</v>
      </c>
      <c r="G687" s="51" t="s">
        <v>1274</v>
      </c>
      <c r="H687" s="51"/>
      <c r="I687" s="52">
        <v>8</v>
      </c>
      <c r="J687" s="53">
        <v>38</v>
      </c>
      <c r="K687" s="135"/>
    </row>
    <row r="688" spans="1:11" x14ac:dyDescent="0.25">
      <c r="A688" s="49">
        <v>687</v>
      </c>
      <c r="B688" s="50" t="s">
        <v>1250</v>
      </c>
      <c r="C688" s="51" t="s">
        <v>1251</v>
      </c>
      <c r="D688" s="50" t="s">
        <v>670</v>
      </c>
      <c r="E688" s="8" t="s">
        <v>1267</v>
      </c>
      <c r="F688" s="50" t="s">
        <v>1275</v>
      </c>
      <c r="G688" s="51" t="s">
        <v>1276</v>
      </c>
      <c r="H688" s="51"/>
      <c r="I688" s="52">
        <v>5</v>
      </c>
      <c r="J688" s="53">
        <v>38</v>
      </c>
      <c r="K688" s="135"/>
    </row>
    <row r="689" spans="1:11" x14ac:dyDescent="0.25">
      <c r="A689" s="49">
        <v>688</v>
      </c>
      <c r="B689" s="50" t="s">
        <v>1250</v>
      </c>
      <c r="C689" s="51" t="s">
        <v>1251</v>
      </c>
      <c r="D689" s="50" t="s">
        <v>670</v>
      </c>
      <c r="E689" s="8" t="s">
        <v>1267</v>
      </c>
      <c r="F689" s="50" t="s">
        <v>85</v>
      </c>
      <c r="G689" s="51" t="s">
        <v>1277</v>
      </c>
      <c r="H689" s="51"/>
      <c r="I689" s="52">
        <v>12</v>
      </c>
      <c r="J689" s="53">
        <v>38</v>
      </c>
      <c r="K689" s="135"/>
    </row>
    <row r="690" spans="1:11" x14ac:dyDescent="0.25">
      <c r="A690" s="49">
        <v>689</v>
      </c>
      <c r="B690" s="50" t="s">
        <v>1250</v>
      </c>
      <c r="C690" s="51" t="s">
        <v>1251</v>
      </c>
      <c r="D690" s="50" t="s">
        <v>670</v>
      </c>
      <c r="E690" s="8" t="s">
        <v>1267</v>
      </c>
      <c r="F690" s="50" t="s">
        <v>1278</v>
      </c>
      <c r="G690" s="51" t="s">
        <v>1279</v>
      </c>
      <c r="H690" s="51"/>
      <c r="I690" s="52">
        <v>40</v>
      </c>
      <c r="J690" s="53">
        <v>38</v>
      </c>
      <c r="K690" s="135"/>
    </row>
    <row r="691" spans="1:11" x14ac:dyDescent="0.25">
      <c r="A691" s="49">
        <v>690</v>
      </c>
      <c r="B691" s="50" t="s">
        <v>1250</v>
      </c>
      <c r="C691" s="78" t="s">
        <v>1251</v>
      </c>
      <c r="D691" s="79" t="s">
        <v>670</v>
      </c>
      <c r="E691" s="80" t="s">
        <v>1267</v>
      </c>
      <c r="F691" s="81" t="s">
        <v>1280</v>
      </c>
      <c r="G691" s="82" t="s">
        <v>1281</v>
      </c>
      <c r="H691" s="82"/>
      <c r="I691" s="52">
        <v>19</v>
      </c>
      <c r="J691" s="53">
        <v>38</v>
      </c>
      <c r="K691" s="135"/>
    </row>
    <row r="692" spans="1:11" x14ac:dyDescent="0.25">
      <c r="A692" s="49">
        <v>691</v>
      </c>
      <c r="B692" s="50" t="s">
        <v>1250</v>
      </c>
      <c r="C692" s="51" t="s">
        <v>1251</v>
      </c>
      <c r="D692" s="50" t="s">
        <v>670</v>
      </c>
      <c r="E692" s="8" t="s">
        <v>1267</v>
      </c>
      <c r="F692" s="50" t="s">
        <v>1282</v>
      </c>
      <c r="G692" s="51" t="s">
        <v>1283</v>
      </c>
      <c r="H692" s="51"/>
      <c r="I692" s="52">
        <v>3</v>
      </c>
      <c r="J692" s="53">
        <v>38</v>
      </c>
      <c r="K692" s="136"/>
    </row>
    <row r="693" spans="1:11" ht="15.75" thickBot="1" x14ac:dyDescent="0.3">
      <c r="A693" s="55">
        <v>692</v>
      </c>
      <c r="B693" s="56" t="s">
        <v>1250</v>
      </c>
      <c r="C693" s="57" t="s">
        <v>1251</v>
      </c>
      <c r="D693" s="56" t="s">
        <v>670</v>
      </c>
      <c r="E693" s="58" t="s">
        <v>1267</v>
      </c>
      <c r="F693" s="56" t="s">
        <v>1284</v>
      </c>
      <c r="G693" s="57" t="s">
        <v>1285</v>
      </c>
      <c r="H693" s="57"/>
      <c r="I693" s="59">
        <v>6</v>
      </c>
      <c r="J693" s="60">
        <v>38</v>
      </c>
      <c r="K693" s="61">
        <f>SUM(I684:I693)</f>
        <v>162</v>
      </c>
    </row>
    <row r="694" spans="1:11" x14ac:dyDescent="0.25">
      <c r="A694" s="62">
        <v>693</v>
      </c>
      <c r="B694" s="63" t="s">
        <v>1250</v>
      </c>
      <c r="C694" s="64" t="s">
        <v>1251</v>
      </c>
      <c r="D694" s="63" t="s">
        <v>672</v>
      </c>
      <c r="E694" s="65" t="s">
        <v>1286</v>
      </c>
      <c r="F694" s="63" t="s">
        <v>465</v>
      </c>
      <c r="G694" s="64" t="s">
        <v>1287</v>
      </c>
      <c r="H694" s="64"/>
      <c r="I694" s="66">
        <v>46</v>
      </c>
      <c r="J694" s="67">
        <v>39</v>
      </c>
      <c r="K694" s="134"/>
    </row>
    <row r="695" spans="1:11" x14ac:dyDescent="0.25">
      <c r="A695" s="49">
        <v>694</v>
      </c>
      <c r="B695" s="50" t="s">
        <v>1250</v>
      </c>
      <c r="C695" s="51" t="s">
        <v>1251</v>
      </c>
      <c r="D695" s="50" t="s">
        <v>672</v>
      </c>
      <c r="E695" s="8" t="s">
        <v>1286</v>
      </c>
      <c r="F695" s="50" t="s">
        <v>183</v>
      </c>
      <c r="G695" s="51" t="s">
        <v>1288</v>
      </c>
      <c r="H695" s="51"/>
      <c r="I695" s="52">
        <v>7</v>
      </c>
      <c r="J695" s="53">
        <v>39</v>
      </c>
      <c r="K695" s="135"/>
    </row>
    <row r="696" spans="1:11" x14ac:dyDescent="0.25">
      <c r="A696" s="49">
        <v>695</v>
      </c>
      <c r="B696" s="50" t="s">
        <v>1250</v>
      </c>
      <c r="C696" s="51" t="s">
        <v>1251</v>
      </c>
      <c r="D696" s="50" t="s">
        <v>672</v>
      </c>
      <c r="E696" s="8" t="s">
        <v>1286</v>
      </c>
      <c r="F696" s="50" t="s">
        <v>882</v>
      </c>
      <c r="G696" s="51" t="s">
        <v>1289</v>
      </c>
      <c r="H696" s="51"/>
      <c r="I696" s="52">
        <v>25</v>
      </c>
      <c r="J696" s="53">
        <v>39</v>
      </c>
      <c r="K696" s="135"/>
    </row>
    <row r="697" spans="1:11" x14ac:dyDescent="0.25">
      <c r="A697" s="49">
        <v>696</v>
      </c>
      <c r="B697" s="50" t="s">
        <v>1250</v>
      </c>
      <c r="C697" s="51" t="s">
        <v>1251</v>
      </c>
      <c r="D697" s="50" t="s">
        <v>672</v>
      </c>
      <c r="E697" s="8" t="s">
        <v>1286</v>
      </c>
      <c r="F697" s="50" t="s">
        <v>411</v>
      </c>
      <c r="G697" s="51" t="s">
        <v>1290</v>
      </c>
      <c r="H697" s="51"/>
      <c r="I697" s="52">
        <v>25</v>
      </c>
      <c r="J697" s="53">
        <v>39</v>
      </c>
      <c r="K697" s="135"/>
    </row>
    <row r="698" spans="1:11" x14ac:dyDescent="0.25">
      <c r="A698" s="49">
        <v>697</v>
      </c>
      <c r="B698" s="50" t="s">
        <v>1250</v>
      </c>
      <c r="C698" s="51" t="s">
        <v>1251</v>
      </c>
      <c r="D698" s="50" t="s">
        <v>672</v>
      </c>
      <c r="E698" s="8" t="s">
        <v>1286</v>
      </c>
      <c r="F698" s="50" t="s">
        <v>781</v>
      </c>
      <c r="G698" s="51" t="s">
        <v>1291</v>
      </c>
      <c r="H698" s="51"/>
      <c r="I698" s="52">
        <v>18</v>
      </c>
      <c r="J698" s="53">
        <v>39</v>
      </c>
      <c r="K698" s="135"/>
    </row>
    <row r="699" spans="1:11" x14ac:dyDescent="0.25">
      <c r="A699" s="49">
        <v>698</v>
      </c>
      <c r="B699" s="50" t="s">
        <v>1250</v>
      </c>
      <c r="C699" s="51" t="s">
        <v>1251</v>
      </c>
      <c r="D699" s="50" t="s">
        <v>672</v>
      </c>
      <c r="E699" s="8" t="s">
        <v>1286</v>
      </c>
      <c r="F699" s="50" t="s">
        <v>297</v>
      </c>
      <c r="G699" s="51" t="s">
        <v>1292</v>
      </c>
      <c r="H699" s="51"/>
      <c r="I699" s="52">
        <v>9</v>
      </c>
      <c r="J699" s="53">
        <v>39</v>
      </c>
      <c r="K699" s="135"/>
    </row>
    <row r="700" spans="1:11" x14ac:dyDescent="0.25">
      <c r="A700" s="49">
        <v>699</v>
      </c>
      <c r="B700" s="50" t="s">
        <v>1250</v>
      </c>
      <c r="C700" s="51" t="s">
        <v>1251</v>
      </c>
      <c r="D700" s="50" t="s">
        <v>672</v>
      </c>
      <c r="E700" s="8" t="s">
        <v>1286</v>
      </c>
      <c r="F700" s="50" t="s">
        <v>860</v>
      </c>
      <c r="G700" s="51" t="s">
        <v>1293</v>
      </c>
      <c r="H700" s="51"/>
      <c r="I700" s="52">
        <v>28</v>
      </c>
      <c r="J700" s="53">
        <v>39</v>
      </c>
      <c r="K700" s="135"/>
    </row>
    <row r="701" spans="1:11" x14ac:dyDescent="0.25">
      <c r="A701" s="49">
        <v>700</v>
      </c>
      <c r="B701" s="50" t="s">
        <v>1250</v>
      </c>
      <c r="C701" s="51" t="s">
        <v>1251</v>
      </c>
      <c r="D701" s="50" t="s">
        <v>672</v>
      </c>
      <c r="E701" s="8" t="s">
        <v>1286</v>
      </c>
      <c r="F701" s="50" t="s">
        <v>161</v>
      </c>
      <c r="G701" s="51" t="s">
        <v>1294</v>
      </c>
      <c r="H701" s="51"/>
      <c r="I701" s="52">
        <v>16</v>
      </c>
      <c r="J701" s="53">
        <v>39</v>
      </c>
      <c r="K701" s="135"/>
    </row>
    <row r="702" spans="1:11" x14ac:dyDescent="0.25">
      <c r="A702" s="49">
        <v>701</v>
      </c>
      <c r="B702" s="50" t="s">
        <v>1250</v>
      </c>
      <c r="C702" s="51" t="s">
        <v>1251</v>
      </c>
      <c r="D702" s="50" t="s">
        <v>672</v>
      </c>
      <c r="E702" s="8" t="s">
        <v>1286</v>
      </c>
      <c r="F702" s="50" t="s">
        <v>169</v>
      </c>
      <c r="G702" s="51" t="s">
        <v>1295</v>
      </c>
      <c r="H702" s="51"/>
      <c r="I702" s="52">
        <v>25</v>
      </c>
      <c r="J702" s="53">
        <v>39</v>
      </c>
      <c r="K702" s="135"/>
    </row>
    <row r="703" spans="1:11" x14ac:dyDescent="0.25">
      <c r="A703" s="49">
        <v>702</v>
      </c>
      <c r="B703" s="50" t="s">
        <v>1250</v>
      </c>
      <c r="C703" s="51" t="s">
        <v>1251</v>
      </c>
      <c r="D703" s="50" t="s">
        <v>672</v>
      </c>
      <c r="E703" s="8" t="s">
        <v>1286</v>
      </c>
      <c r="F703" s="50" t="s">
        <v>784</v>
      </c>
      <c r="G703" s="51" t="s">
        <v>1296</v>
      </c>
      <c r="H703" s="51"/>
      <c r="I703" s="52">
        <v>27</v>
      </c>
      <c r="J703" s="53">
        <v>39</v>
      </c>
      <c r="K703" s="135"/>
    </row>
    <row r="704" spans="1:11" x14ac:dyDescent="0.25">
      <c r="A704" s="49">
        <v>703</v>
      </c>
      <c r="B704" s="50" t="s">
        <v>1250</v>
      </c>
      <c r="C704" s="51" t="s">
        <v>1251</v>
      </c>
      <c r="D704" s="50" t="s">
        <v>672</v>
      </c>
      <c r="E704" s="8" t="s">
        <v>1286</v>
      </c>
      <c r="F704" s="50" t="s">
        <v>242</v>
      </c>
      <c r="G704" s="51" t="s">
        <v>722</v>
      </c>
      <c r="H704" s="51"/>
      <c r="I704" s="52">
        <v>4</v>
      </c>
      <c r="J704" s="53">
        <v>39</v>
      </c>
      <c r="K704" s="135"/>
    </row>
    <row r="705" spans="1:11" x14ac:dyDescent="0.25">
      <c r="A705" s="49">
        <v>704</v>
      </c>
      <c r="B705" s="50" t="s">
        <v>1250</v>
      </c>
      <c r="C705" s="51" t="s">
        <v>1251</v>
      </c>
      <c r="D705" s="50" t="s">
        <v>672</v>
      </c>
      <c r="E705" s="8" t="s">
        <v>1286</v>
      </c>
      <c r="F705" s="50" t="s">
        <v>222</v>
      </c>
      <c r="G705" s="51" t="s">
        <v>1297</v>
      </c>
      <c r="H705" s="51"/>
      <c r="I705" s="52">
        <v>21</v>
      </c>
      <c r="J705" s="53">
        <v>39</v>
      </c>
      <c r="K705" s="135"/>
    </row>
    <row r="706" spans="1:11" x14ac:dyDescent="0.25">
      <c r="A706" s="49">
        <v>705</v>
      </c>
      <c r="B706" s="50" t="s">
        <v>1250</v>
      </c>
      <c r="C706" s="51" t="s">
        <v>1251</v>
      </c>
      <c r="D706" s="50" t="s">
        <v>672</v>
      </c>
      <c r="E706" s="8" t="s">
        <v>1286</v>
      </c>
      <c r="F706" s="50" t="s">
        <v>486</v>
      </c>
      <c r="G706" s="51" t="s">
        <v>1298</v>
      </c>
      <c r="H706" s="51"/>
      <c r="I706" s="52">
        <v>25</v>
      </c>
      <c r="J706" s="53">
        <v>39</v>
      </c>
      <c r="K706" s="135"/>
    </row>
    <row r="707" spans="1:11" x14ac:dyDescent="0.25">
      <c r="A707" s="49">
        <v>706</v>
      </c>
      <c r="B707" s="50" t="s">
        <v>1250</v>
      </c>
      <c r="C707" s="51" t="s">
        <v>1251</v>
      </c>
      <c r="D707" s="50" t="s">
        <v>672</v>
      </c>
      <c r="E707" s="8" t="s">
        <v>1286</v>
      </c>
      <c r="F707" s="50" t="s">
        <v>735</v>
      </c>
      <c r="G707" s="51" t="s">
        <v>1299</v>
      </c>
      <c r="H707" s="51"/>
      <c r="I707" s="52">
        <v>16</v>
      </c>
      <c r="J707" s="53">
        <v>39</v>
      </c>
      <c r="K707" s="135"/>
    </row>
    <row r="708" spans="1:11" x14ac:dyDescent="0.25">
      <c r="A708" s="49">
        <v>707</v>
      </c>
      <c r="B708" s="50" t="s">
        <v>1250</v>
      </c>
      <c r="C708" s="51" t="s">
        <v>1251</v>
      </c>
      <c r="D708" s="50" t="s">
        <v>856</v>
      </c>
      <c r="E708" s="8" t="s">
        <v>1286</v>
      </c>
      <c r="F708" s="50" t="s">
        <v>639</v>
      </c>
      <c r="G708" s="51" t="s">
        <v>519</v>
      </c>
      <c r="H708" s="51"/>
      <c r="I708" s="52">
        <v>12</v>
      </c>
      <c r="J708" s="53">
        <v>39</v>
      </c>
      <c r="K708" s="136"/>
    </row>
    <row r="709" spans="1:11" ht="15.75" thickBot="1" x14ac:dyDescent="0.3">
      <c r="A709" s="55">
        <v>708</v>
      </c>
      <c r="B709" s="56" t="s">
        <v>1250</v>
      </c>
      <c r="C709" s="57" t="s">
        <v>1251</v>
      </c>
      <c r="D709" s="56" t="s">
        <v>672</v>
      </c>
      <c r="E709" s="58" t="s">
        <v>1286</v>
      </c>
      <c r="F709" s="56" t="s">
        <v>1300</v>
      </c>
      <c r="G709" s="57" t="s">
        <v>1301</v>
      </c>
      <c r="H709" s="57"/>
      <c r="I709" s="59">
        <v>5</v>
      </c>
      <c r="J709" s="60">
        <v>39</v>
      </c>
      <c r="K709" s="61">
        <f>SUM(I694:I709)</f>
        <v>309</v>
      </c>
    </row>
    <row r="710" spans="1:11" x14ac:dyDescent="0.25">
      <c r="A710" s="62">
        <v>709</v>
      </c>
      <c r="B710" s="63" t="s">
        <v>1250</v>
      </c>
      <c r="C710" s="64" t="s">
        <v>1251</v>
      </c>
      <c r="D710" s="63" t="s">
        <v>354</v>
      </c>
      <c r="E710" s="65" t="s">
        <v>1302</v>
      </c>
      <c r="F710" s="63" t="s">
        <v>929</v>
      </c>
      <c r="G710" s="64" t="s">
        <v>1303</v>
      </c>
      <c r="H710" s="64"/>
      <c r="I710" s="66">
        <v>21</v>
      </c>
      <c r="J710" s="67">
        <v>40</v>
      </c>
      <c r="K710" s="134"/>
    </row>
    <row r="711" spans="1:11" x14ac:dyDescent="0.25">
      <c r="A711" s="49">
        <v>710</v>
      </c>
      <c r="B711" s="50" t="s">
        <v>1250</v>
      </c>
      <c r="C711" s="51" t="s">
        <v>1251</v>
      </c>
      <c r="D711" s="50" t="s">
        <v>623</v>
      </c>
      <c r="E711" s="8" t="s">
        <v>1304</v>
      </c>
      <c r="F711" s="50" t="s">
        <v>625</v>
      </c>
      <c r="G711" s="51" t="s">
        <v>110</v>
      </c>
      <c r="H711" s="51"/>
      <c r="I711" s="52">
        <v>6</v>
      </c>
      <c r="J711" s="53">
        <v>40</v>
      </c>
      <c r="K711" s="135"/>
    </row>
    <row r="712" spans="1:11" x14ac:dyDescent="0.25">
      <c r="A712" s="49">
        <v>711</v>
      </c>
      <c r="B712" s="50" t="s">
        <v>1250</v>
      </c>
      <c r="C712" s="51" t="s">
        <v>1251</v>
      </c>
      <c r="D712" s="50" t="s">
        <v>623</v>
      </c>
      <c r="E712" s="8" t="s">
        <v>1304</v>
      </c>
      <c r="F712" s="50" t="s">
        <v>637</v>
      </c>
      <c r="G712" s="51" t="s">
        <v>1305</v>
      </c>
      <c r="H712" s="51"/>
      <c r="I712" s="52">
        <v>30</v>
      </c>
      <c r="J712" s="53">
        <v>40</v>
      </c>
      <c r="K712" s="135"/>
    </row>
    <row r="713" spans="1:11" x14ac:dyDescent="0.25">
      <c r="A713" s="49">
        <v>712</v>
      </c>
      <c r="B713" s="50" t="s">
        <v>1250</v>
      </c>
      <c r="C713" s="51" t="s">
        <v>1251</v>
      </c>
      <c r="D713" s="50" t="s">
        <v>623</v>
      </c>
      <c r="E713" s="8" t="s">
        <v>1304</v>
      </c>
      <c r="F713" s="50" t="s">
        <v>1306</v>
      </c>
      <c r="G713" s="51" t="s">
        <v>1307</v>
      </c>
      <c r="H713" s="51"/>
      <c r="I713" s="52">
        <v>33</v>
      </c>
      <c r="J713" s="53">
        <v>40</v>
      </c>
      <c r="K713" s="135"/>
    </row>
    <row r="714" spans="1:11" x14ac:dyDescent="0.25">
      <c r="A714" s="49">
        <v>713</v>
      </c>
      <c r="B714" s="50" t="s">
        <v>1250</v>
      </c>
      <c r="C714" s="51" t="s">
        <v>1251</v>
      </c>
      <c r="D714" s="50" t="s">
        <v>354</v>
      </c>
      <c r="E714" s="8" t="s">
        <v>1302</v>
      </c>
      <c r="F714" s="50" t="s">
        <v>318</v>
      </c>
      <c r="G714" s="51" t="s">
        <v>642</v>
      </c>
      <c r="H714" s="51"/>
      <c r="I714" s="52">
        <v>7</v>
      </c>
      <c r="J714" s="53">
        <v>40</v>
      </c>
      <c r="K714" s="135"/>
    </row>
    <row r="715" spans="1:11" x14ac:dyDescent="0.25">
      <c r="A715" s="49">
        <v>714</v>
      </c>
      <c r="B715" s="50" t="s">
        <v>1250</v>
      </c>
      <c r="C715" s="51" t="s">
        <v>1251</v>
      </c>
      <c r="D715" s="50" t="s">
        <v>623</v>
      </c>
      <c r="E715" s="8" t="s">
        <v>1304</v>
      </c>
      <c r="F715" s="50" t="s">
        <v>177</v>
      </c>
      <c r="G715" s="51" t="s">
        <v>1308</v>
      </c>
      <c r="H715" s="51"/>
      <c r="I715" s="52">
        <v>8</v>
      </c>
      <c r="J715" s="53">
        <v>40</v>
      </c>
      <c r="K715" s="135"/>
    </row>
    <row r="716" spans="1:11" x14ac:dyDescent="0.25">
      <c r="A716" s="49">
        <v>715</v>
      </c>
      <c r="B716" s="50" t="s">
        <v>1250</v>
      </c>
      <c r="C716" s="51" t="s">
        <v>1251</v>
      </c>
      <c r="D716" s="77" t="s">
        <v>354</v>
      </c>
      <c r="E716" s="8" t="s">
        <v>1302</v>
      </c>
      <c r="F716" s="83" t="s">
        <v>1001</v>
      </c>
      <c r="G716" s="51" t="s">
        <v>1309</v>
      </c>
      <c r="H716" s="51"/>
      <c r="I716" s="52">
        <v>16</v>
      </c>
      <c r="J716" s="53">
        <v>40</v>
      </c>
      <c r="K716" s="135"/>
    </row>
    <row r="717" spans="1:11" x14ac:dyDescent="0.25">
      <c r="A717" s="49">
        <v>716</v>
      </c>
      <c r="B717" s="50" t="s">
        <v>1250</v>
      </c>
      <c r="C717" s="51" t="s">
        <v>1251</v>
      </c>
      <c r="D717" s="50" t="s">
        <v>623</v>
      </c>
      <c r="E717" s="8" t="s">
        <v>1304</v>
      </c>
      <c r="F717" s="50" t="s">
        <v>817</v>
      </c>
      <c r="G717" s="51" t="s">
        <v>279</v>
      </c>
      <c r="H717" s="51"/>
      <c r="I717" s="52">
        <v>12</v>
      </c>
      <c r="J717" s="53">
        <v>40</v>
      </c>
      <c r="K717" s="135"/>
    </row>
    <row r="718" spans="1:11" x14ac:dyDescent="0.25">
      <c r="A718" s="49">
        <v>717</v>
      </c>
      <c r="B718" s="50" t="s">
        <v>1250</v>
      </c>
      <c r="C718" s="51" t="s">
        <v>1251</v>
      </c>
      <c r="D718" s="50" t="s">
        <v>623</v>
      </c>
      <c r="E718" s="8" t="s">
        <v>1304</v>
      </c>
      <c r="F718" s="50" t="s">
        <v>588</v>
      </c>
      <c r="G718" s="51" t="s">
        <v>1310</v>
      </c>
      <c r="H718" s="51"/>
      <c r="I718" s="52">
        <v>20</v>
      </c>
      <c r="J718" s="53">
        <v>40</v>
      </c>
      <c r="K718" s="135"/>
    </row>
    <row r="719" spans="1:11" x14ac:dyDescent="0.25">
      <c r="A719" s="49">
        <v>718</v>
      </c>
      <c r="B719" s="50" t="s">
        <v>1250</v>
      </c>
      <c r="C719" s="51" t="s">
        <v>1251</v>
      </c>
      <c r="D719" s="50" t="s">
        <v>354</v>
      </c>
      <c r="E719" s="8" t="s">
        <v>1302</v>
      </c>
      <c r="F719" s="50" t="s">
        <v>224</v>
      </c>
      <c r="G719" s="51" t="s">
        <v>1311</v>
      </c>
      <c r="H719" s="51"/>
      <c r="I719" s="52">
        <v>17</v>
      </c>
      <c r="J719" s="53">
        <v>40</v>
      </c>
      <c r="K719" s="135"/>
    </row>
    <row r="720" spans="1:11" x14ac:dyDescent="0.25">
      <c r="A720" s="49">
        <v>719</v>
      </c>
      <c r="B720" s="50" t="s">
        <v>1250</v>
      </c>
      <c r="C720" s="51" t="s">
        <v>1251</v>
      </c>
      <c r="D720" s="50" t="s">
        <v>623</v>
      </c>
      <c r="E720" s="8" t="s">
        <v>1304</v>
      </c>
      <c r="F720" s="50" t="s">
        <v>1055</v>
      </c>
      <c r="G720" s="51" t="s">
        <v>1312</v>
      </c>
      <c r="H720" s="51"/>
      <c r="I720" s="52">
        <v>30</v>
      </c>
      <c r="J720" s="53">
        <v>40</v>
      </c>
      <c r="K720" s="135"/>
    </row>
    <row r="721" spans="1:11" x14ac:dyDescent="0.25">
      <c r="A721" s="49">
        <v>720</v>
      </c>
      <c r="B721" s="50" t="s">
        <v>1250</v>
      </c>
      <c r="C721" s="51" t="s">
        <v>1251</v>
      </c>
      <c r="D721" s="50" t="s">
        <v>354</v>
      </c>
      <c r="E721" s="8" t="s">
        <v>1302</v>
      </c>
      <c r="F721" s="50" t="s">
        <v>145</v>
      </c>
      <c r="G721" s="51" t="s">
        <v>1313</v>
      </c>
      <c r="H721" s="51"/>
      <c r="I721" s="52">
        <v>5</v>
      </c>
      <c r="J721" s="53">
        <v>40</v>
      </c>
      <c r="K721" s="135"/>
    </row>
    <row r="722" spans="1:11" x14ac:dyDescent="0.25">
      <c r="A722" s="49">
        <v>721</v>
      </c>
      <c r="B722" s="50" t="s">
        <v>1250</v>
      </c>
      <c r="C722" s="51" t="s">
        <v>1251</v>
      </c>
      <c r="D722" s="50" t="s">
        <v>623</v>
      </c>
      <c r="E722" s="8" t="s">
        <v>1304</v>
      </c>
      <c r="F722" s="50" t="s">
        <v>1314</v>
      </c>
      <c r="G722" s="51" t="s">
        <v>1315</v>
      </c>
      <c r="H722" s="51"/>
      <c r="I722" s="52">
        <v>25</v>
      </c>
      <c r="J722" s="53">
        <v>40</v>
      </c>
      <c r="K722" s="135"/>
    </row>
    <row r="723" spans="1:11" ht="30" x14ac:dyDescent="0.25">
      <c r="A723" s="49">
        <v>722</v>
      </c>
      <c r="B723" s="50" t="s">
        <v>1250</v>
      </c>
      <c r="C723" s="51" t="s">
        <v>1251</v>
      </c>
      <c r="D723" s="50" t="s">
        <v>623</v>
      </c>
      <c r="E723" s="8" t="s">
        <v>1304</v>
      </c>
      <c r="F723" s="50" t="s">
        <v>1316</v>
      </c>
      <c r="G723" s="51" t="s">
        <v>1317</v>
      </c>
      <c r="H723" s="51"/>
      <c r="I723" s="52">
        <v>13</v>
      </c>
      <c r="J723" s="53">
        <v>40</v>
      </c>
      <c r="K723" s="135"/>
    </row>
    <row r="724" spans="1:11" x14ac:dyDescent="0.25">
      <c r="A724" s="49">
        <v>723</v>
      </c>
      <c r="B724" s="50" t="s">
        <v>1250</v>
      </c>
      <c r="C724" s="51" t="s">
        <v>1251</v>
      </c>
      <c r="D724" s="50" t="s">
        <v>354</v>
      </c>
      <c r="E724" s="8" t="s">
        <v>1302</v>
      </c>
      <c r="F724" s="50" t="s">
        <v>209</v>
      </c>
      <c r="G724" s="51" t="s">
        <v>1318</v>
      </c>
      <c r="H724" s="51"/>
      <c r="I724" s="52">
        <v>36</v>
      </c>
      <c r="J724" s="53">
        <v>40</v>
      </c>
      <c r="K724" s="135"/>
    </row>
    <row r="725" spans="1:11" x14ac:dyDescent="0.25">
      <c r="A725" s="49">
        <v>724</v>
      </c>
      <c r="B725" s="50" t="s">
        <v>1250</v>
      </c>
      <c r="C725" s="51" t="s">
        <v>1251</v>
      </c>
      <c r="D725" s="50" t="s">
        <v>623</v>
      </c>
      <c r="E725" s="8" t="s">
        <v>1304</v>
      </c>
      <c r="F725" s="50" t="s">
        <v>305</v>
      </c>
      <c r="G725" s="51" t="s">
        <v>1319</v>
      </c>
      <c r="H725" s="51"/>
      <c r="I725" s="52">
        <v>6</v>
      </c>
      <c r="J725" s="53">
        <v>40</v>
      </c>
      <c r="K725" s="136"/>
    </row>
    <row r="726" spans="1:11" ht="15.75" thickBot="1" x14ac:dyDescent="0.3">
      <c r="A726" s="55">
        <v>725</v>
      </c>
      <c r="B726" s="56" t="s">
        <v>1250</v>
      </c>
      <c r="C726" s="57" t="s">
        <v>1251</v>
      </c>
      <c r="D726" s="56" t="s">
        <v>354</v>
      </c>
      <c r="E726" s="58" t="s">
        <v>1302</v>
      </c>
      <c r="F726" s="56" t="s">
        <v>558</v>
      </c>
      <c r="G726" s="57" t="s">
        <v>1320</v>
      </c>
      <c r="H726" s="57"/>
      <c r="I726" s="59">
        <v>12</v>
      </c>
      <c r="J726" s="60">
        <v>40</v>
      </c>
      <c r="K726" s="61">
        <f>SUM(I710:I726)</f>
        <v>297</v>
      </c>
    </row>
    <row r="727" spans="1:11" x14ac:dyDescent="0.25">
      <c r="A727" s="62">
        <v>726</v>
      </c>
      <c r="B727" s="63" t="s">
        <v>1250</v>
      </c>
      <c r="C727" s="64" t="s">
        <v>1251</v>
      </c>
      <c r="D727" s="63" t="s">
        <v>659</v>
      </c>
      <c r="E727" s="65" t="s">
        <v>1251</v>
      </c>
      <c r="F727" s="63" t="s">
        <v>295</v>
      </c>
      <c r="G727" s="64" t="s">
        <v>1321</v>
      </c>
      <c r="H727" s="64"/>
      <c r="I727" s="66">
        <v>7</v>
      </c>
      <c r="J727" s="67">
        <v>41</v>
      </c>
      <c r="K727" s="134"/>
    </row>
    <row r="728" spans="1:11" x14ac:dyDescent="0.25">
      <c r="A728" s="49">
        <v>727</v>
      </c>
      <c r="B728" s="50" t="s">
        <v>1250</v>
      </c>
      <c r="C728" s="51" t="s">
        <v>1251</v>
      </c>
      <c r="D728" s="50" t="s">
        <v>56</v>
      </c>
      <c r="E728" s="8" t="s">
        <v>1322</v>
      </c>
      <c r="F728" s="50" t="s">
        <v>233</v>
      </c>
      <c r="G728" s="51" t="s">
        <v>1323</v>
      </c>
      <c r="H728" s="51"/>
      <c r="I728" s="52">
        <v>18</v>
      </c>
      <c r="J728" s="53">
        <v>41</v>
      </c>
      <c r="K728" s="135"/>
    </row>
    <row r="729" spans="1:11" x14ac:dyDescent="0.25">
      <c r="A729" s="49">
        <v>728</v>
      </c>
      <c r="B729" s="50" t="s">
        <v>1250</v>
      </c>
      <c r="C729" s="51" t="s">
        <v>1251</v>
      </c>
      <c r="D729" s="50" t="s">
        <v>659</v>
      </c>
      <c r="E729" s="8" t="s">
        <v>1251</v>
      </c>
      <c r="F729" s="50" t="s">
        <v>1324</v>
      </c>
      <c r="G729" s="51" t="s">
        <v>1325</v>
      </c>
      <c r="H729" s="51"/>
      <c r="I729" s="52">
        <v>28</v>
      </c>
      <c r="J729" s="53">
        <v>41</v>
      </c>
      <c r="K729" s="135"/>
    </row>
    <row r="730" spans="1:11" x14ac:dyDescent="0.25">
      <c r="A730" s="49">
        <v>729</v>
      </c>
      <c r="B730" s="50" t="s">
        <v>1250</v>
      </c>
      <c r="C730" s="51" t="s">
        <v>1251</v>
      </c>
      <c r="D730" s="50" t="s">
        <v>659</v>
      </c>
      <c r="E730" s="8" t="s">
        <v>1251</v>
      </c>
      <c r="F730" s="50" t="s">
        <v>239</v>
      </c>
      <c r="G730" s="51" t="s">
        <v>1326</v>
      </c>
      <c r="H730" s="51"/>
      <c r="I730" s="52">
        <v>19</v>
      </c>
      <c r="J730" s="53">
        <v>41</v>
      </c>
      <c r="K730" s="135"/>
    </row>
    <row r="731" spans="1:11" x14ac:dyDescent="0.25">
      <c r="A731" s="49">
        <v>730</v>
      </c>
      <c r="B731" s="50" t="s">
        <v>1250</v>
      </c>
      <c r="C731" s="51" t="s">
        <v>1251</v>
      </c>
      <c r="D731" s="50" t="s">
        <v>659</v>
      </c>
      <c r="E731" s="8" t="s">
        <v>1251</v>
      </c>
      <c r="F731" s="50" t="s">
        <v>1327</v>
      </c>
      <c r="G731" s="51" t="s">
        <v>1328</v>
      </c>
      <c r="H731" s="51"/>
      <c r="I731" s="52">
        <v>17</v>
      </c>
      <c r="J731" s="53">
        <v>41</v>
      </c>
      <c r="K731" s="135"/>
    </row>
    <row r="732" spans="1:11" x14ac:dyDescent="0.25">
      <c r="A732" s="49">
        <v>731</v>
      </c>
      <c r="B732" s="50" t="s">
        <v>1250</v>
      </c>
      <c r="C732" s="51" t="s">
        <v>1251</v>
      </c>
      <c r="D732" s="50" t="s">
        <v>56</v>
      </c>
      <c r="E732" s="8" t="s">
        <v>1322</v>
      </c>
      <c r="F732" s="50" t="s">
        <v>409</v>
      </c>
      <c r="G732" s="51" t="s">
        <v>1329</v>
      </c>
      <c r="H732" s="51"/>
      <c r="I732" s="52">
        <v>12</v>
      </c>
      <c r="J732" s="53">
        <v>41</v>
      </c>
      <c r="K732" s="135"/>
    </row>
    <row r="733" spans="1:11" x14ac:dyDescent="0.25">
      <c r="A733" s="49">
        <v>732</v>
      </c>
      <c r="B733" s="50" t="s">
        <v>1250</v>
      </c>
      <c r="C733" s="51" t="s">
        <v>1251</v>
      </c>
      <c r="D733" s="50" t="s">
        <v>659</v>
      </c>
      <c r="E733" s="8" t="s">
        <v>1251</v>
      </c>
      <c r="F733" s="50" t="s">
        <v>1330</v>
      </c>
      <c r="G733" s="51" t="s">
        <v>1331</v>
      </c>
      <c r="H733" s="51"/>
      <c r="I733" s="52">
        <v>21</v>
      </c>
      <c r="J733" s="53">
        <v>41</v>
      </c>
      <c r="K733" s="135"/>
    </row>
    <row r="734" spans="1:11" ht="30" x14ac:dyDescent="0.25">
      <c r="A734" s="49">
        <v>733</v>
      </c>
      <c r="B734" s="50" t="s">
        <v>1250</v>
      </c>
      <c r="C734" s="51" t="s">
        <v>1251</v>
      </c>
      <c r="D734" s="50" t="s">
        <v>56</v>
      </c>
      <c r="E734" s="8" t="s">
        <v>1322</v>
      </c>
      <c r="F734" s="50" t="s">
        <v>83</v>
      </c>
      <c r="G734" s="51" t="s">
        <v>1332</v>
      </c>
      <c r="H734" s="51"/>
      <c r="I734" s="52">
        <v>24</v>
      </c>
      <c r="J734" s="53">
        <v>41</v>
      </c>
      <c r="K734" s="135"/>
    </row>
    <row r="735" spans="1:11" x14ac:dyDescent="0.25">
      <c r="A735" s="49">
        <v>734</v>
      </c>
      <c r="B735" s="50" t="s">
        <v>1250</v>
      </c>
      <c r="C735" s="51" t="s">
        <v>1251</v>
      </c>
      <c r="D735" s="50" t="s">
        <v>607</v>
      </c>
      <c r="E735" s="8" t="s">
        <v>1333</v>
      </c>
      <c r="F735" s="50" t="s">
        <v>801</v>
      </c>
      <c r="G735" s="51" t="s">
        <v>1334</v>
      </c>
      <c r="H735" s="51"/>
      <c r="I735" s="52">
        <v>16</v>
      </c>
      <c r="J735" s="53">
        <v>41</v>
      </c>
      <c r="K735" s="135"/>
    </row>
    <row r="736" spans="1:11" x14ac:dyDescent="0.25">
      <c r="A736" s="49">
        <v>735</v>
      </c>
      <c r="B736" s="50" t="s">
        <v>1250</v>
      </c>
      <c r="C736" s="51" t="s">
        <v>1251</v>
      </c>
      <c r="D736" s="50" t="s">
        <v>659</v>
      </c>
      <c r="E736" s="8" t="s">
        <v>1251</v>
      </c>
      <c r="F736" s="50" t="s">
        <v>1110</v>
      </c>
      <c r="G736" s="51" t="s">
        <v>1335</v>
      </c>
      <c r="H736" s="51"/>
      <c r="I736" s="52">
        <v>34</v>
      </c>
      <c r="J736" s="53">
        <v>41</v>
      </c>
      <c r="K736" s="135"/>
    </row>
    <row r="737" spans="1:11" x14ac:dyDescent="0.25">
      <c r="A737" s="49">
        <v>736</v>
      </c>
      <c r="B737" s="50" t="s">
        <v>1250</v>
      </c>
      <c r="C737" s="51" t="s">
        <v>1251</v>
      </c>
      <c r="D737" s="50" t="s">
        <v>856</v>
      </c>
      <c r="E737" s="8" t="s">
        <v>1336</v>
      </c>
      <c r="F737" s="50" t="s">
        <v>141</v>
      </c>
      <c r="G737" s="51" t="s">
        <v>1337</v>
      </c>
      <c r="H737" s="51"/>
      <c r="I737" s="52">
        <v>32</v>
      </c>
      <c r="J737" s="53">
        <v>41</v>
      </c>
      <c r="K737" s="135"/>
    </row>
    <row r="738" spans="1:11" x14ac:dyDescent="0.25">
      <c r="A738" s="49">
        <v>737</v>
      </c>
      <c r="B738" s="50" t="s">
        <v>1250</v>
      </c>
      <c r="C738" s="51" t="s">
        <v>1251</v>
      </c>
      <c r="D738" s="50" t="s">
        <v>659</v>
      </c>
      <c r="E738" s="8" t="s">
        <v>1251</v>
      </c>
      <c r="F738" s="50" t="s">
        <v>1338</v>
      </c>
      <c r="G738" s="51" t="s">
        <v>1339</v>
      </c>
      <c r="H738" s="51"/>
      <c r="I738" s="52">
        <v>36</v>
      </c>
      <c r="J738" s="53">
        <v>41</v>
      </c>
      <c r="K738" s="136"/>
    </row>
    <row r="739" spans="1:11" ht="15.75" thickBot="1" x14ac:dyDescent="0.3">
      <c r="A739" s="55">
        <v>738</v>
      </c>
      <c r="B739" s="56" t="s">
        <v>1250</v>
      </c>
      <c r="C739" s="57" t="s">
        <v>1251</v>
      </c>
      <c r="D739" s="56" t="s">
        <v>856</v>
      </c>
      <c r="E739" s="58" t="s">
        <v>1336</v>
      </c>
      <c r="F739" s="56" t="s">
        <v>633</v>
      </c>
      <c r="G739" s="57" t="s">
        <v>1340</v>
      </c>
      <c r="H739" s="57"/>
      <c r="I739" s="59">
        <v>10</v>
      </c>
      <c r="J739" s="60">
        <v>41</v>
      </c>
      <c r="K739" s="61">
        <f>SUM(I727:I739)</f>
        <v>274</v>
      </c>
    </row>
    <row r="740" spans="1:11" x14ac:dyDescent="0.25">
      <c r="A740" s="62">
        <v>739</v>
      </c>
      <c r="B740" s="63" t="s">
        <v>1250</v>
      </c>
      <c r="C740" s="64" t="s">
        <v>1251</v>
      </c>
      <c r="D740" s="63" t="s">
        <v>629</v>
      </c>
      <c r="E740" s="65" t="s">
        <v>1341</v>
      </c>
      <c r="F740" s="63" t="s">
        <v>849</v>
      </c>
      <c r="G740" s="64" t="s">
        <v>1342</v>
      </c>
      <c r="H740" s="64"/>
      <c r="I740" s="66">
        <v>17</v>
      </c>
      <c r="J740" s="67">
        <v>42</v>
      </c>
      <c r="K740" s="134"/>
    </row>
    <row r="741" spans="1:11" x14ac:dyDescent="0.25">
      <c r="A741" s="49">
        <v>740</v>
      </c>
      <c r="B741" s="50" t="s">
        <v>1250</v>
      </c>
      <c r="C741" s="51" t="s">
        <v>1251</v>
      </c>
      <c r="D741" s="50" t="s">
        <v>629</v>
      </c>
      <c r="E741" s="8" t="s">
        <v>1341</v>
      </c>
      <c r="F741" s="50" t="s">
        <v>1343</v>
      </c>
      <c r="G741" s="51" t="s">
        <v>289</v>
      </c>
      <c r="H741" s="51"/>
      <c r="I741" s="52">
        <v>1</v>
      </c>
      <c r="J741" s="53">
        <v>42</v>
      </c>
      <c r="K741" s="135"/>
    </row>
    <row r="742" spans="1:11" x14ac:dyDescent="0.25">
      <c r="A742" s="49">
        <v>741</v>
      </c>
      <c r="B742" s="50" t="s">
        <v>1250</v>
      </c>
      <c r="C742" s="51" t="s">
        <v>1251</v>
      </c>
      <c r="D742" s="50" t="s">
        <v>629</v>
      </c>
      <c r="E742" s="8" t="s">
        <v>1341</v>
      </c>
      <c r="F742" s="50" t="s">
        <v>76</v>
      </c>
      <c r="G742" s="51" t="s">
        <v>1344</v>
      </c>
      <c r="H742" s="51"/>
      <c r="I742" s="52">
        <v>35</v>
      </c>
      <c r="J742" s="53">
        <v>42</v>
      </c>
      <c r="K742" s="135"/>
    </row>
    <row r="743" spans="1:11" x14ac:dyDescent="0.25">
      <c r="A743" s="49">
        <v>742</v>
      </c>
      <c r="B743" s="50" t="s">
        <v>1250</v>
      </c>
      <c r="C743" s="51" t="s">
        <v>1251</v>
      </c>
      <c r="D743" s="50" t="s">
        <v>629</v>
      </c>
      <c r="E743" s="8" t="s">
        <v>1341</v>
      </c>
      <c r="F743" s="50" t="s">
        <v>1345</v>
      </c>
      <c r="G743" s="51" t="s">
        <v>1346</v>
      </c>
      <c r="H743" s="51"/>
      <c r="I743" s="52">
        <v>15</v>
      </c>
      <c r="J743" s="53">
        <v>42</v>
      </c>
      <c r="K743" s="135"/>
    </row>
    <row r="744" spans="1:11" x14ac:dyDescent="0.25">
      <c r="A744" s="49">
        <v>743</v>
      </c>
      <c r="B744" s="50" t="s">
        <v>1250</v>
      </c>
      <c r="C744" s="51" t="s">
        <v>1251</v>
      </c>
      <c r="D744" s="50" t="s">
        <v>629</v>
      </c>
      <c r="E744" s="8" t="s">
        <v>1341</v>
      </c>
      <c r="F744" s="50" t="s">
        <v>1347</v>
      </c>
      <c r="G744" s="51" t="s">
        <v>1348</v>
      </c>
      <c r="H744" s="51"/>
      <c r="I744" s="52">
        <v>13</v>
      </c>
      <c r="J744" s="53">
        <v>42</v>
      </c>
      <c r="K744" s="135"/>
    </row>
    <row r="745" spans="1:11" x14ac:dyDescent="0.25">
      <c r="A745" s="49">
        <v>744</v>
      </c>
      <c r="B745" s="50" t="s">
        <v>1250</v>
      </c>
      <c r="C745" s="51" t="s">
        <v>1251</v>
      </c>
      <c r="D745" s="50" t="s">
        <v>629</v>
      </c>
      <c r="E745" s="8" t="s">
        <v>1341</v>
      </c>
      <c r="F745" s="50" t="s">
        <v>297</v>
      </c>
      <c r="G745" s="51" t="s">
        <v>1348</v>
      </c>
      <c r="H745" s="51"/>
      <c r="I745" s="52">
        <v>6</v>
      </c>
      <c r="J745" s="53">
        <v>42</v>
      </c>
      <c r="K745" s="135"/>
    </row>
    <row r="746" spans="1:11" x14ac:dyDescent="0.25">
      <c r="A746" s="49">
        <v>745</v>
      </c>
      <c r="B746" s="50" t="s">
        <v>1250</v>
      </c>
      <c r="C746" s="51" t="s">
        <v>1251</v>
      </c>
      <c r="D746" s="50" t="s">
        <v>629</v>
      </c>
      <c r="E746" s="8" t="s">
        <v>1341</v>
      </c>
      <c r="F746" s="50" t="s">
        <v>903</v>
      </c>
      <c r="G746" s="51" t="s">
        <v>1349</v>
      </c>
      <c r="H746" s="51"/>
      <c r="I746" s="52">
        <v>34</v>
      </c>
      <c r="J746" s="53">
        <v>42</v>
      </c>
      <c r="K746" s="135"/>
    </row>
    <row r="747" spans="1:11" x14ac:dyDescent="0.25">
      <c r="A747" s="49">
        <v>746</v>
      </c>
      <c r="B747" s="50" t="s">
        <v>1250</v>
      </c>
      <c r="C747" s="51" t="s">
        <v>1251</v>
      </c>
      <c r="D747" s="50" t="s">
        <v>629</v>
      </c>
      <c r="E747" s="8" t="s">
        <v>1341</v>
      </c>
      <c r="F747" s="50" t="s">
        <v>1350</v>
      </c>
      <c r="G747" s="51" t="s">
        <v>1349</v>
      </c>
      <c r="H747" s="51"/>
      <c r="I747" s="52">
        <v>13</v>
      </c>
      <c r="J747" s="53">
        <v>42</v>
      </c>
      <c r="K747" s="135"/>
    </row>
    <row r="748" spans="1:11" x14ac:dyDescent="0.25">
      <c r="A748" s="49">
        <v>747</v>
      </c>
      <c r="B748" s="50" t="s">
        <v>1250</v>
      </c>
      <c r="C748" s="51" t="s">
        <v>1251</v>
      </c>
      <c r="D748" s="50" t="s">
        <v>629</v>
      </c>
      <c r="E748" s="8" t="s">
        <v>1341</v>
      </c>
      <c r="F748" s="50" t="s">
        <v>681</v>
      </c>
      <c r="G748" s="51" t="s">
        <v>1351</v>
      </c>
      <c r="H748" s="51"/>
      <c r="I748" s="52">
        <v>18</v>
      </c>
      <c r="J748" s="53">
        <v>42</v>
      </c>
      <c r="K748" s="135"/>
    </row>
    <row r="749" spans="1:11" x14ac:dyDescent="0.25">
      <c r="A749" s="49">
        <v>748</v>
      </c>
      <c r="B749" s="50" t="s">
        <v>1250</v>
      </c>
      <c r="C749" s="51" t="s">
        <v>1251</v>
      </c>
      <c r="D749" s="50" t="s">
        <v>629</v>
      </c>
      <c r="E749" s="8" t="s">
        <v>1341</v>
      </c>
      <c r="F749" s="50" t="s">
        <v>1352</v>
      </c>
      <c r="G749" s="51" t="s">
        <v>1353</v>
      </c>
      <c r="H749" s="51"/>
      <c r="I749" s="52">
        <v>25</v>
      </c>
      <c r="J749" s="53">
        <v>42</v>
      </c>
      <c r="K749" s="135"/>
    </row>
    <row r="750" spans="1:11" x14ac:dyDescent="0.25">
      <c r="A750" s="49">
        <v>749</v>
      </c>
      <c r="B750" s="50" t="s">
        <v>1250</v>
      </c>
      <c r="C750" s="51" t="s">
        <v>1251</v>
      </c>
      <c r="D750" s="50" t="s">
        <v>629</v>
      </c>
      <c r="E750" s="8" t="s">
        <v>1341</v>
      </c>
      <c r="F750" s="50" t="s">
        <v>1354</v>
      </c>
      <c r="G750" s="51" t="s">
        <v>1355</v>
      </c>
      <c r="H750" s="51"/>
      <c r="I750" s="52">
        <v>11</v>
      </c>
      <c r="J750" s="53">
        <v>42</v>
      </c>
      <c r="K750" s="135"/>
    </row>
    <row r="751" spans="1:11" x14ac:dyDescent="0.25">
      <c r="A751" s="49">
        <v>750</v>
      </c>
      <c r="B751" s="50" t="s">
        <v>1250</v>
      </c>
      <c r="C751" s="51" t="s">
        <v>1251</v>
      </c>
      <c r="D751" s="50" t="s">
        <v>629</v>
      </c>
      <c r="E751" s="8" t="s">
        <v>1341</v>
      </c>
      <c r="F751" s="50" t="s">
        <v>654</v>
      </c>
      <c r="G751" s="51" t="s">
        <v>1356</v>
      </c>
      <c r="H751" s="51"/>
      <c r="I751" s="52">
        <v>14</v>
      </c>
      <c r="J751" s="53">
        <v>42</v>
      </c>
      <c r="K751" s="135"/>
    </row>
    <row r="752" spans="1:11" x14ac:dyDescent="0.25">
      <c r="A752" s="49">
        <v>751</v>
      </c>
      <c r="B752" s="50" t="s">
        <v>1250</v>
      </c>
      <c r="C752" s="51" t="s">
        <v>1251</v>
      </c>
      <c r="D752" s="50" t="s">
        <v>629</v>
      </c>
      <c r="E752" s="8" t="s">
        <v>1341</v>
      </c>
      <c r="F752" s="50" t="s">
        <v>1188</v>
      </c>
      <c r="G752" s="51" t="s">
        <v>1357</v>
      </c>
      <c r="H752" s="51"/>
      <c r="I752" s="52">
        <v>23</v>
      </c>
      <c r="J752" s="53">
        <v>42</v>
      </c>
      <c r="K752" s="135"/>
    </row>
    <row r="753" spans="1:11" x14ac:dyDescent="0.25">
      <c r="A753" s="49">
        <v>752</v>
      </c>
      <c r="B753" s="50" t="s">
        <v>1250</v>
      </c>
      <c r="C753" s="51" t="s">
        <v>1251</v>
      </c>
      <c r="D753" s="50" t="s">
        <v>629</v>
      </c>
      <c r="E753" s="8" t="s">
        <v>1341</v>
      </c>
      <c r="F753" s="50" t="s">
        <v>1358</v>
      </c>
      <c r="G753" s="51" t="s">
        <v>1359</v>
      </c>
      <c r="H753" s="51"/>
      <c r="I753" s="52">
        <v>24</v>
      </c>
      <c r="J753" s="53">
        <v>42</v>
      </c>
      <c r="K753" s="135"/>
    </row>
    <row r="754" spans="1:11" x14ac:dyDescent="0.25">
      <c r="A754" s="49">
        <v>753</v>
      </c>
      <c r="B754" s="50" t="s">
        <v>1250</v>
      </c>
      <c r="C754" s="51" t="s">
        <v>1251</v>
      </c>
      <c r="D754" s="50" t="s">
        <v>629</v>
      </c>
      <c r="E754" s="8" t="s">
        <v>1341</v>
      </c>
      <c r="F754" s="50" t="s">
        <v>1360</v>
      </c>
      <c r="G754" s="51" t="s">
        <v>1361</v>
      </c>
      <c r="H754" s="51"/>
      <c r="I754" s="52">
        <v>27</v>
      </c>
      <c r="J754" s="53">
        <v>42</v>
      </c>
      <c r="K754" s="135"/>
    </row>
    <row r="755" spans="1:11" x14ac:dyDescent="0.25">
      <c r="A755" s="49">
        <v>754</v>
      </c>
      <c r="B755" s="50" t="s">
        <v>1250</v>
      </c>
      <c r="C755" s="51" t="s">
        <v>1251</v>
      </c>
      <c r="D755" s="50" t="s">
        <v>629</v>
      </c>
      <c r="E755" s="8" t="s">
        <v>1341</v>
      </c>
      <c r="F755" s="50" t="s">
        <v>1362</v>
      </c>
      <c r="G755" s="51" t="s">
        <v>1157</v>
      </c>
      <c r="H755" s="51"/>
      <c r="I755" s="52">
        <v>9</v>
      </c>
      <c r="J755" s="53">
        <v>42</v>
      </c>
      <c r="K755" s="135"/>
    </row>
    <row r="756" spans="1:11" x14ac:dyDescent="0.25">
      <c r="A756" s="49">
        <v>755</v>
      </c>
      <c r="B756" s="50" t="s">
        <v>1250</v>
      </c>
      <c r="C756" s="51" t="s">
        <v>1251</v>
      </c>
      <c r="D756" s="50" t="s">
        <v>629</v>
      </c>
      <c r="E756" s="8" t="s">
        <v>1341</v>
      </c>
      <c r="F756" s="50" t="s">
        <v>1363</v>
      </c>
      <c r="G756" s="51" t="s">
        <v>1297</v>
      </c>
      <c r="H756" s="51"/>
      <c r="I756" s="52">
        <v>28</v>
      </c>
      <c r="J756" s="53">
        <v>42</v>
      </c>
      <c r="K756" s="135"/>
    </row>
    <row r="757" spans="1:11" x14ac:dyDescent="0.25">
      <c r="A757" s="49">
        <v>756</v>
      </c>
      <c r="B757" s="50" t="s">
        <v>1250</v>
      </c>
      <c r="C757" s="51" t="s">
        <v>1251</v>
      </c>
      <c r="D757" s="50" t="s">
        <v>629</v>
      </c>
      <c r="E757" s="8" t="s">
        <v>1341</v>
      </c>
      <c r="F757" s="50" t="s">
        <v>1170</v>
      </c>
      <c r="G757" s="51" t="s">
        <v>994</v>
      </c>
      <c r="H757" s="51"/>
      <c r="I757" s="52">
        <v>1</v>
      </c>
      <c r="J757" s="53">
        <v>42</v>
      </c>
      <c r="K757" s="136"/>
    </row>
    <row r="758" spans="1:11" ht="15.75" thickBot="1" x14ac:dyDescent="0.3">
      <c r="A758" s="55">
        <v>757</v>
      </c>
      <c r="B758" s="56" t="s">
        <v>1250</v>
      </c>
      <c r="C758" s="57" t="s">
        <v>1251</v>
      </c>
      <c r="D758" s="56" t="s">
        <v>629</v>
      </c>
      <c r="E758" s="58" t="s">
        <v>1341</v>
      </c>
      <c r="F758" s="56" t="s">
        <v>1364</v>
      </c>
      <c r="G758" s="57" t="s">
        <v>1365</v>
      </c>
      <c r="H758" s="57"/>
      <c r="I758" s="59">
        <v>11</v>
      </c>
      <c r="J758" s="60">
        <v>42</v>
      </c>
      <c r="K758" s="61">
        <f>SUM(I740:I758)</f>
        <v>325</v>
      </c>
    </row>
    <row r="759" spans="1:11" x14ac:dyDescent="0.25">
      <c r="A759" s="62">
        <v>758</v>
      </c>
      <c r="B759" s="63" t="s">
        <v>1250</v>
      </c>
      <c r="C759" s="64" t="s">
        <v>1251</v>
      </c>
      <c r="D759" s="63" t="s">
        <v>629</v>
      </c>
      <c r="E759" s="65" t="s">
        <v>1341</v>
      </c>
      <c r="F759" s="63" t="s">
        <v>399</v>
      </c>
      <c r="G759" s="64" t="s">
        <v>1366</v>
      </c>
      <c r="H759" s="64"/>
      <c r="I759" s="66">
        <v>14</v>
      </c>
      <c r="J759" s="67">
        <v>43</v>
      </c>
      <c r="K759" s="134"/>
    </row>
    <row r="760" spans="1:11" x14ac:dyDescent="0.25">
      <c r="A760" s="49">
        <v>759</v>
      </c>
      <c r="B760" s="50" t="s">
        <v>1250</v>
      </c>
      <c r="C760" s="51" t="s">
        <v>1251</v>
      </c>
      <c r="D760" s="50" t="s">
        <v>629</v>
      </c>
      <c r="E760" s="8" t="s">
        <v>1341</v>
      </c>
      <c r="F760" s="50" t="s">
        <v>1367</v>
      </c>
      <c r="G760" s="51" t="s">
        <v>1368</v>
      </c>
      <c r="H760" s="51"/>
      <c r="I760" s="52">
        <v>3</v>
      </c>
      <c r="J760" s="53">
        <v>43</v>
      </c>
      <c r="K760" s="135"/>
    </row>
    <row r="761" spans="1:11" x14ac:dyDescent="0.25">
      <c r="A761" s="49">
        <v>760</v>
      </c>
      <c r="B761" s="50" t="s">
        <v>1250</v>
      </c>
      <c r="C761" s="51" t="s">
        <v>1251</v>
      </c>
      <c r="D761" s="50" t="s">
        <v>629</v>
      </c>
      <c r="E761" s="8" t="s">
        <v>1341</v>
      </c>
      <c r="F761" s="50" t="s">
        <v>1369</v>
      </c>
      <c r="G761" s="51" t="s">
        <v>1370</v>
      </c>
      <c r="H761" s="51"/>
      <c r="I761" s="52">
        <v>4</v>
      </c>
      <c r="J761" s="53">
        <v>43</v>
      </c>
      <c r="K761" s="135"/>
    </row>
    <row r="762" spans="1:11" x14ac:dyDescent="0.25">
      <c r="A762" s="49">
        <v>761</v>
      </c>
      <c r="B762" s="50" t="s">
        <v>1250</v>
      </c>
      <c r="C762" s="51" t="s">
        <v>1251</v>
      </c>
      <c r="D762" s="50" t="s">
        <v>629</v>
      </c>
      <c r="E762" s="8" t="s">
        <v>1341</v>
      </c>
      <c r="F762" s="50" t="s">
        <v>81</v>
      </c>
      <c r="G762" s="51" t="s">
        <v>1371</v>
      </c>
      <c r="H762" s="51"/>
      <c r="I762" s="52">
        <v>21</v>
      </c>
      <c r="J762" s="53">
        <v>43</v>
      </c>
      <c r="K762" s="135"/>
    </row>
    <row r="763" spans="1:11" x14ac:dyDescent="0.25">
      <c r="A763" s="49">
        <v>762</v>
      </c>
      <c r="B763" s="50" t="s">
        <v>1250</v>
      </c>
      <c r="C763" s="51" t="s">
        <v>1251</v>
      </c>
      <c r="D763" s="50" t="s">
        <v>629</v>
      </c>
      <c r="E763" s="8" t="s">
        <v>1341</v>
      </c>
      <c r="F763" s="50" t="s">
        <v>165</v>
      </c>
      <c r="G763" s="51" t="s">
        <v>1372</v>
      </c>
      <c r="H763" s="51"/>
      <c r="I763" s="52">
        <v>9</v>
      </c>
      <c r="J763" s="53">
        <v>43</v>
      </c>
      <c r="K763" s="135"/>
    </row>
    <row r="764" spans="1:11" x14ac:dyDescent="0.25">
      <c r="A764" s="49">
        <v>763</v>
      </c>
      <c r="B764" s="50" t="s">
        <v>1250</v>
      </c>
      <c r="C764" s="51" t="s">
        <v>1251</v>
      </c>
      <c r="D764" s="50" t="s">
        <v>629</v>
      </c>
      <c r="E764" s="8" t="s">
        <v>1341</v>
      </c>
      <c r="F764" s="50" t="s">
        <v>1373</v>
      </c>
      <c r="G764" s="51" t="s">
        <v>1374</v>
      </c>
      <c r="H764" s="51"/>
      <c r="I764" s="52">
        <v>25</v>
      </c>
      <c r="J764" s="53">
        <v>43</v>
      </c>
      <c r="K764" s="135"/>
    </row>
    <row r="765" spans="1:11" x14ac:dyDescent="0.25">
      <c r="A765" s="49">
        <v>764</v>
      </c>
      <c r="B765" s="50" t="s">
        <v>1250</v>
      </c>
      <c r="C765" s="51" t="s">
        <v>1251</v>
      </c>
      <c r="D765" s="50" t="s">
        <v>629</v>
      </c>
      <c r="E765" s="8" t="s">
        <v>1341</v>
      </c>
      <c r="F765" s="50" t="s">
        <v>1375</v>
      </c>
      <c r="G765" s="51" t="s">
        <v>1376</v>
      </c>
      <c r="H765" s="51"/>
      <c r="I765" s="52">
        <v>16</v>
      </c>
      <c r="J765" s="53">
        <v>43</v>
      </c>
      <c r="K765" s="135"/>
    </row>
    <row r="766" spans="1:11" x14ac:dyDescent="0.25">
      <c r="A766" s="49">
        <v>765</v>
      </c>
      <c r="B766" s="50" t="s">
        <v>1250</v>
      </c>
      <c r="C766" s="51" t="s">
        <v>1251</v>
      </c>
      <c r="D766" s="50" t="s">
        <v>629</v>
      </c>
      <c r="E766" s="8" t="s">
        <v>1341</v>
      </c>
      <c r="F766" s="50" t="s">
        <v>203</v>
      </c>
      <c r="G766" s="51" t="s">
        <v>1377</v>
      </c>
      <c r="H766" s="51"/>
      <c r="I766" s="52">
        <v>25</v>
      </c>
      <c r="J766" s="53">
        <v>43</v>
      </c>
      <c r="K766" s="135"/>
    </row>
    <row r="767" spans="1:11" x14ac:dyDescent="0.25">
      <c r="A767" s="49">
        <v>766</v>
      </c>
      <c r="B767" s="50" t="s">
        <v>1250</v>
      </c>
      <c r="C767" s="51" t="s">
        <v>1251</v>
      </c>
      <c r="D767" s="50" t="s">
        <v>629</v>
      </c>
      <c r="E767" s="8" t="s">
        <v>1341</v>
      </c>
      <c r="F767" s="50" t="s">
        <v>1378</v>
      </c>
      <c r="G767" s="51" t="s">
        <v>1379</v>
      </c>
      <c r="H767" s="51"/>
      <c r="I767" s="52">
        <v>3</v>
      </c>
      <c r="J767" s="53">
        <v>43</v>
      </c>
      <c r="K767" s="135"/>
    </row>
    <row r="768" spans="1:11" x14ac:dyDescent="0.25">
      <c r="A768" s="49">
        <v>767</v>
      </c>
      <c r="B768" s="50" t="s">
        <v>1250</v>
      </c>
      <c r="C768" s="51" t="s">
        <v>1251</v>
      </c>
      <c r="D768" s="50" t="s">
        <v>629</v>
      </c>
      <c r="E768" s="8" t="s">
        <v>1341</v>
      </c>
      <c r="F768" s="50" t="s">
        <v>1380</v>
      </c>
      <c r="G768" s="51" t="s">
        <v>1381</v>
      </c>
      <c r="H768" s="51"/>
      <c r="I768" s="52">
        <v>10</v>
      </c>
      <c r="J768" s="53">
        <v>43</v>
      </c>
      <c r="K768" s="135"/>
    </row>
    <row r="769" spans="1:11" x14ac:dyDescent="0.25">
      <c r="A769" s="49">
        <v>768</v>
      </c>
      <c r="B769" s="50" t="s">
        <v>1250</v>
      </c>
      <c r="C769" s="51" t="s">
        <v>1251</v>
      </c>
      <c r="D769" s="50" t="s">
        <v>629</v>
      </c>
      <c r="E769" s="8" t="s">
        <v>1341</v>
      </c>
      <c r="F769" s="50" t="s">
        <v>1382</v>
      </c>
      <c r="G769" s="51" t="s">
        <v>1383</v>
      </c>
      <c r="H769" s="51"/>
      <c r="I769" s="52">
        <v>31</v>
      </c>
      <c r="J769" s="53">
        <v>43</v>
      </c>
      <c r="K769" s="135"/>
    </row>
    <row r="770" spans="1:11" x14ac:dyDescent="0.25">
      <c r="A770" s="49">
        <v>769</v>
      </c>
      <c r="B770" s="50" t="s">
        <v>1250</v>
      </c>
      <c r="C770" s="51" t="s">
        <v>1251</v>
      </c>
      <c r="D770" s="50" t="s">
        <v>629</v>
      </c>
      <c r="E770" s="8" t="s">
        <v>1341</v>
      </c>
      <c r="F770" s="50" t="s">
        <v>1384</v>
      </c>
      <c r="G770" s="51" t="s">
        <v>1385</v>
      </c>
      <c r="H770" s="51"/>
      <c r="I770" s="52">
        <v>26</v>
      </c>
      <c r="J770" s="53">
        <v>43</v>
      </c>
      <c r="K770" s="135"/>
    </row>
    <row r="771" spans="1:11" x14ac:dyDescent="0.25">
      <c r="A771" s="49">
        <v>770</v>
      </c>
      <c r="B771" s="50" t="s">
        <v>1250</v>
      </c>
      <c r="C771" s="51" t="s">
        <v>1251</v>
      </c>
      <c r="D771" s="50" t="s">
        <v>629</v>
      </c>
      <c r="E771" s="8" t="s">
        <v>1341</v>
      </c>
      <c r="F771" s="50" t="s">
        <v>989</v>
      </c>
      <c r="G771" s="51" t="s">
        <v>1386</v>
      </c>
      <c r="H771" s="51"/>
      <c r="I771" s="52">
        <v>27</v>
      </c>
      <c r="J771" s="53">
        <v>43</v>
      </c>
      <c r="K771" s="135"/>
    </row>
    <row r="772" spans="1:11" x14ac:dyDescent="0.25">
      <c r="A772" s="49">
        <v>771</v>
      </c>
      <c r="B772" s="50" t="s">
        <v>1250</v>
      </c>
      <c r="C772" s="51" t="s">
        <v>1251</v>
      </c>
      <c r="D772" s="50" t="s">
        <v>629</v>
      </c>
      <c r="E772" s="8" t="s">
        <v>1341</v>
      </c>
      <c r="F772" s="50" t="s">
        <v>723</v>
      </c>
      <c r="G772" s="51" t="s">
        <v>1387</v>
      </c>
      <c r="H772" s="51"/>
      <c r="I772" s="52">
        <v>10</v>
      </c>
      <c r="J772" s="53">
        <v>43</v>
      </c>
      <c r="K772" s="135"/>
    </row>
    <row r="773" spans="1:11" x14ac:dyDescent="0.25">
      <c r="A773" s="49">
        <v>772</v>
      </c>
      <c r="B773" s="50" t="s">
        <v>1250</v>
      </c>
      <c r="C773" s="51" t="s">
        <v>1251</v>
      </c>
      <c r="D773" s="50" t="s">
        <v>629</v>
      </c>
      <c r="E773" s="8" t="s">
        <v>1341</v>
      </c>
      <c r="F773" s="50" t="s">
        <v>233</v>
      </c>
      <c r="G773" s="51" t="s">
        <v>1388</v>
      </c>
      <c r="H773" s="51"/>
      <c r="I773" s="52">
        <v>19</v>
      </c>
      <c r="J773" s="53">
        <v>43</v>
      </c>
      <c r="K773" s="135"/>
    </row>
    <row r="774" spans="1:11" x14ac:dyDescent="0.25">
      <c r="A774" s="49">
        <v>773</v>
      </c>
      <c r="B774" s="50" t="s">
        <v>1250</v>
      </c>
      <c r="C774" s="51" t="s">
        <v>1251</v>
      </c>
      <c r="D774" s="50" t="s">
        <v>629</v>
      </c>
      <c r="E774" s="8" t="s">
        <v>1341</v>
      </c>
      <c r="F774" s="50" t="s">
        <v>1091</v>
      </c>
      <c r="G774" s="51" t="s">
        <v>1389</v>
      </c>
      <c r="H774" s="51"/>
      <c r="I774" s="52">
        <v>31</v>
      </c>
      <c r="J774" s="53">
        <v>43</v>
      </c>
      <c r="K774" s="135"/>
    </row>
    <row r="775" spans="1:11" x14ac:dyDescent="0.25">
      <c r="A775" s="49">
        <v>774</v>
      </c>
      <c r="B775" s="50" t="s">
        <v>1250</v>
      </c>
      <c r="C775" s="51" t="s">
        <v>1251</v>
      </c>
      <c r="D775" s="50" t="s">
        <v>629</v>
      </c>
      <c r="E775" s="8" t="s">
        <v>1341</v>
      </c>
      <c r="F775" s="50" t="s">
        <v>1390</v>
      </c>
      <c r="G775" s="51" t="s">
        <v>1391</v>
      </c>
      <c r="H775" s="51"/>
      <c r="I775" s="52">
        <v>37</v>
      </c>
      <c r="J775" s="53">
        <v>43</v>
      </c>
      <c r="K775" s="135"/>
    </row>
    <row r="776" spans="1:11" x14ac:dyDescent="0.25">
      <c r="A776" s="49">
        <v>775</v>
      </c>
      <c r="B776" s="50" t="s">
        <v>1250</v>
      </c>
      <c r="C776" s="51" t="s">
        <v>1251</v>
      </c>
      <c r="D776" s="50" t="s">
        <v>629</v>
      </c>
      <c r="E776" s="8" t="s">
        <v>1341</v>
      </c>
      <c r="F776" s="50" t="s">
        <v>1392</v>
      </c>
      <c r="G776" s="51" t="s">
        <v>1393</v>
      </c>
      <c r="H776" s="51"/>
      <c r="I776" s="52">
        <v>3</v>
      </c>
      <c r="J776" s="53">
        <v>43</v>
      </c>
      <c r="K776" s="136"/>
    </row>
    <row r="777" spans="1:11" ht="15.75" thickBot="1" x14ac:dyDescent="0.3">
      <c r="A777" s="55">
        <v>776</v>
      </c>
      <c r="B777" s="56" t="s">
        <v>1250</v>
      </c>
      <c r="C777" s="57" t="s">
        <v>1251</v>
      </c>
      <c r="D777" s="56" t="s">
        <v>629</v>
      </c>
      <c r="E777" s="58" t="s">
        <v>1341</v>
      </c>
      <c r="F777" s="56" t="s">
        <v>209</v>
      </c>
      <c r="G777" s="57" t="s">
        <v>1394</v>
      </c>
      <c r="H777" s="57"/>
      <c r="I777" s="59">
        <v>8</v>
      </c>
      <c r="J777" s="60">
        <v>43</v>
      </c>
      <c r="K777" s="61">
        <f>SUM(I759:I777)</f>
        <v>322</v>
      </c>
    </row>
    <row r="778" spans="1:11" x14ac:dyDescent="0.25">
      <c r="A778" s="62">
        <v>777</v>
      </c>
      <c r="B778" s="63" t="s">
        <v>1250</v>
      </c>
      <c r="C778" s="64" t="s">
        <v>1251</v>
      </c>
      <c r="D778" s="63" t="s">
        <v>573</v>
      </c>
      <c r="E778" s="65" t="s">
        <v>1395</v>
      </c>
      <c r="F778" s="63" t="s">
        <v>1396</v>
      </c>
      <c r="G778" s="64" t="s">
        <v>75</v>
      </c>
      <c r="H778" s="64"/>
      <c r="I778" s="66">
        <v>16</v>
      </c>
      <c r="J778" s="67">
        <v>44</v>
      </c>
      <c r="K778" s="134"/>
    </row>
    <row r="779" spans="1:11" x14ac:dyDescent="0.25">
      <c r="A779" s="49">
        <v>778</v>
      </c>
      <c r="B779" s="50" t="s">
        <v>1250</v>
      </c>
      <c r="C779" s="51" t="s">
        <v>1251</v>
      </c>
      <c r="D779" s="50" t="s">
        <v>573</v>
      </c>
      <c r="E779" s="8" t="s">
        <v>1395</v>
      </c>
      <c r="F779" s="50" t="s">
        <v>161</v>
      </c>
      <c r="G779" s="51" t="s">
        <v>1397</v>
      </c>
      <c r="H779" s="51"/>
      <c r="I779" s="52">
        <v>40</v>
      </c>
      <c r="J779" s="53">
        <v>44</v>
      </c>
      <c r="K779" s="135"/>
    </row>
    <row r="780" spans="1:11" x14ac:dyDescent="0.25">
      <c r="A780" s="49">
        <v>779</v>
      </c>
      <c r="B780" s="50" t="s">
        <v>1250</v>
      </c>
      <c r="C780" s="51" t="s">
        <v>1251</v>
      </c>
      <c r="D780" s="50" t="s">
        <v>573</v>
      </c>
      <c r="E780" s="8" t="s">
        <v>1395</v>
      </c>
      <c r="F780" s="50" t="s">
        <v>1398</v>
      </c>
      <c r="G780" s="51" t="s">
        <v>1399</v>
      </c>
      <c r="H780" s="51"/>
      <c r="I780" s="52">
        <v>25</v>
      </c>
      <c r="J780" s="53">
        <v>44</v>
      </c>
      <c r="K780" s="135"/>
    </row>
    <row r="781" spans="1:11" x14ac:dyDescent="0.25">
      <c r="A781" s="49">
        <v>780</v>
      </c>
      <c r="B781" s="50" t="s">
        <v>1250</v>
      </c>
      <c r="C781" s="51" t="s">
        <v>1251</v>
      </c>
      <c r="D781" s="50" t="s">
        <v>573</v>
      </c>
      <c r="E781" s="8" t="s">
        <v>1395</v>
      </c>
      <c r="F781" s="50" t="s">
        <v>1400</v>
      </c>
      <c r="G781" s="51" t="s">
        <v>1401</v>
      </c>
      <c r="H781" s="51"/>
      <c r="I781" s="52">
        <v>15</v>
      </c>
      <c r="J781" s="53">
        <v>44</v>
      </c>
      <c r="K781" s="135"/>
    </row>
    <row r="782" spans="1:11" x14ac:dyDescent="0.25">
      <c r="A782" s="49">
        <v>781</v>
      </c>
      <c r="B782" s="50" t="s">
        <v>1250</v>
      </c>
      <c r="C782" s="51" t="s">
        <v>1251</v>
      </c>
      <c r="D782" s="50" t="s">
        <v>573</v>
      </c>
      <c r="E782" s="8" t="s">
        <v>1395</v>
      </c>
      <c r="F782" s="50" t="s">
        <v>1402</v>
      </c>
      <c r="G782" s="51" t="s">
        <v>1403</v>
      </c>
      <c r="H782" s="51"/>
      <c r="I782" s="52">
        <v>7</v>
      </c>
      <c r="J782" s="53">
        <v>44</v>
      </c>
      <c r="K782" s="135"/>
    </row>
    <row r="783" spans="1:11" x14ac:dyDescent="0.25">
      <c r="A783" s="49">
        <v>782</v>
      </c>
      <c r="B783" s="50" t="s">
        <v>1250</v>
      </c>
      <c r="C783" s="51" t="s">
        <v>1251</v>
      </c>
      <c r="D783" s="50" t="s">
        <v>573</v>
      </c>
      <c r="E783" s="8" t="s">
        <v>1395</v>
      </c>
      <c r="F783" s="50" t="s">
        <v>582</v>
      </c>
      <c r="G783" s="51" t="s">
        <v>1404</v>
      </c>
      <c r="H783" s="51"/>
      <c r="I783" s="52">
        <v>21</v>
      </c>
      <c r="J783" s="53">
        <v>44</v>
      </c>
      <c r="K783" s="135"/>
    </row>
    <row r="784" spans="1:11" x14ac:dyDescent="0.25">
      <c r="A784" s="49">
        <v>783</v>
      </c>
      <c r="B784" s="50" t="s">
        <v>1250</v>
      </c>
      <c r="C784" s="51" t="s">
        <v>1251</v>
      </c>
      <c r="D784" s="50" t="s">
        <v>573</v>
      </c>
      <c r="E784" s="8" t="s">
        <v>1395</v>
      </c>
      <c r="F784" s="50" t="s">
        <v>821</v>
      </c>
      <c r="G784" s="51" t="s">
        <v>1405</v>
      </c>
      <c r="H784" s="51"/>
      <c r="I784" s="52">
        <v>28</v>
      </c>
      <c r="J784" s="53">
        <v>44</v>
      </c>
      <c r="K784" s="135"/>
    </row>
    <row r="785" spans="1:11" x14ac:dyDescent="0.25">
      <c r="A785" s="49">
        <v>784</v>
      </c>
      <c r="B785" s="50" t="s">
        <v>1250</v>
      </c>
      <c r="C785" s="51" t="s">
        <v>1251</v>
      </c>
      <c r="D785" s="50" t="s">
        <v>573</v>
      </c>
      <c r="E785" s="8" t="s">
        <v>1395</v>
      </c>
      <c r="F785" s="50" t="s">
        <v>792</v>
      </c>
      <c r="G785" s="51" t="s">
        <v>1406</v>
      </c>
      <c r="H785" s="51"/>
      <c r="I785" s="52">
        <v>10</v>
      </c>
      <c r="J785" s="53">
        <v>44</v>
      </c>
      <c r="K785" s="135"/>
    </row>
    <row r="786" spans="1:11" x14ac:dyDescent="0.25">
      <c r="A786" s="49">
        <v>785</v>
      </c>
      <c r="B786" s="50" t="s">
        <v>1250</v>
      </c>
      <c r="C786" s="51" t="s">
        <v>1251</v>
      </c>
      <c r="D786" s="50" t="s">
        <v>573</v>
      </c>
      <c r="E786" s="8" t="s">
        <v>1395</v>
      </c>
      <c r="F786" s="50" t="s">
        <v>1407</v>
      </c>
      <c r="G786" s="51" t="s">
        <v>1408</v>
      </c>
      <c r="H786" s="51"/>
      <c r="I786" s="52">
        <v>12</v>
      </c>
      <c r="J786" s="53">
        <v>44</v>
      </c>
      <c r="K786" s="135"/>
    </row>
    <row r="787" spans="1:11" x14ac:dyDescent="0.25">
      <c r="A787" s="49">
        <v>786</v>
      </c>
      <c r="B787" s="50" t="s">
        <v>1250</v>
      </c>
      <c r="C787" s="51" t="s">
        <v>1251</v>
      </c>
      <c r="D787" s="50" t="s">
        <v>573</v>
      </c>
      <c r="E787" s="8" t="s">
        <v>1395</v>
      </c>
      <c r="F787" s="50" t="s">
        <v>278</v>
      </c>
      <c r="G787" s="51" t="s">
        <v>1409</v>
      </c>
      <c r="H787" s="51"/>
      <c r="I787" s="52">
        <v>21</v>
      </c>
      <c r="J787" s="53">
        <v>44</v>
      </c>
      <c r="K787" s="135"/>
    </row>
    <row r="788" spans="1:11" x14ac:dyDescent="0.25">
      <c r="A788" s="49">
        <v>787</v>
      </c>
      <c r="B788" s="50" t="s">
        <v>1250</v>
      </c>
      <c r="C788" s="51" t="s">
        <v>1251</v>
      </c>
      <c r="D788" s="50" t="s">
        <v>573</v>
      </c>
      <c r="E788" s="8" t="s">
        <v>1395</v>
      </c>
      <c r="F788" s="50" t="s">
        <v>1352</v>
      </c>
      <c r="G788" s="51" t="s">
        <v>1409</v>
      </c>
      <c r="H788" s="51"/>
      <c r="I788" s="52">
        <v>24</v>
      </c>
      <c r="J788" s="53">
        <v>44</v>
      </c>
      <c r="K788" s="135"/>
    </row>
    <row r="789" spans="1:11" x14ac:dyDescent="0.25">
      <c r="A789" s="49">
        <v>788</v>
      </c>
      <c r="B789" s="50" t="s">
        <v>1250</v>
      </c>
      <c r="C789" s="51" t="s">
        <v>1251</v>
      </c>
      <c r="D789" s="50" t="s">
        <v>573</v>
      </c>
      <c r="E789" s="8" t="s">
        <v>1395</v>
      </c>
      <c r="F789" s="50" t="s">
        <v>242</v>
      </c>
      <c r="G789" s="51" t="s">
        <v>1157</v>
      </c>
      <c r="H789" s="51"/>
      <c r="I789" s="52">
        <v>18</v>
      </c>
      <c r="J789" s="53">
        <v>44</v>
      </c>
      <c r="K789" s="135"/>
    </row>
    <row r="790" spans="1:11" x14ac:dyDescent="0.25">
      <c r="A790" s="49">
        <v>789</v>
      </c>
      <c r="B790" s="50" t="s">
        <v>1250</v>
      </c>
      <c r="C790" s="51" t="s">
        <v>1251</v>
      </c>
      <c r="D790" s="50" t="s">
        <v>573</v>
      </c>
      <c r="E790" s="8" t="s">
        <v>1395</v>
      </c>
      <c r="F790" s="50" t="s">
        <v>530</v>
      </c>
      <c r="G790" s="51" t="s">
        <v>1410</v>
      </c>
      <c r="H790" s="51"/>
      <c r="I790" s="52">
        <v>9</v>
      </c>
      <c r="J790" s="53">
        <v>44</v>
      </c>
      <c r="K790" s="135"/>
    </row>
    <row r="791" spans="1:11" x14ac:dyDescent="0.25">
      <c r="A791" s="49">
        <v>790</v>
      </c>
      <c r="B791" s="50" t="s">
        <v>1250</v>
      </c>
      <c r="C791" s="51" t="s">
        <v>1251</v>
      </c>
      <c r="D791" s="50" t="s">
        <v>573</v>
      </c>
      <c r="E791" s="8" t="s">
        <v>1395</v>
      </c>
      <c r="F791" s="50" t="s">
        <v>1411</v>
      </c>
      <c r="G791" s="51" t="s">
        <v>1412</v>
      </c>
      <c r="H791" s="51"/>
      <c r="I791" s="52">
        <v>20</v>
      </c>
      <c r="J791" s="53">
        <v>44</v>
      </c>
      <c r="K791" s="135"/>
    </row>
    <row r="792" spans="1:11" x14ac:dyDescent="0.25">
      <c r="A792" s="49">
        <v>791</v>
      </c>
      <c r="B792" s="50" t="s">
        <v>1250</v>
      </c>
      <c r="C792" s="51" t="s">
        <v>1251</v>
      </c>
      <c r="D792" s="50" t="s">
        <v>573</v>
      </c>
      <c r="E792" s="8" t="s">
        <v>1395</v>
      </c>
      <c r="F792" s="50" t="s">
        <v>1413</v>
      </c>
      <c r="G792" s="51" t="s">
        <v>1414</v>
      </c>
      <c r="H792" s="51"/>
      <c r="I792" s="52">
        <v>18</v>
      </c>
      <c r="J792" s="53">
        <v>44</v>
      </c>
      <c r="K792" s="135"/>
    </row>
    <row r="793" spans="1:11" x14ac:dyDescent="0.25">
      <c r="A793" s="49">
        <v>792</v>
      </c>
      <c r="B793" s="50" t="s">
        <v>1250</v>
      </c>
      <c r="C793" s="51" t="s">
        <v>1251</v>
      </c>
      <c r="D793" s="50" t="s">
        <v>573</v>
      </c>
      <c r="E793" s="8" t="s">
        <v>1395</v>
      </c>
      <c r="F793" s="50" t="s">
        <v>993</v>
      </c>
      <c r="G793" s="51" t="s">
        <v>1415</v>
      </c>
      <c r="H793" s="51"/>
      <c r="I793" s="52">
        <v>4</v>
      </c>
      <c r="J793" s="53">
        <v>44</v>
      </c>
      <c r="K793" s="135"/>
    </row>
    <row r="794" spans="1:11" x14ac:dyDescent="0.25">
      <c r="A794" s="49">
        <v>793</v>
      </c>
      <c r="B794" s="50" t="s">
        <v>1250</v>
      </c>
      <c r="C794" s="51" t="s">
        <v>1251</v>
      </c>
      <c r="D794" s="50" t="s">
        <v>573</v>
      </c>
      <c r="E794" s="8" t="s">
        <v>1395</v>
      </c>
      <c r="F794" s="50" t="s">
        <v>1416</v>
      </c>
      <c r="G794" s="51" t="s">
        <v>1417</v>
      </c>
      <c r="H794" s="51"/>
      <c r="I794" s="52">
        <v>23</v>
      </c>
      <c r="J794" s="53">
        <v>44</v>
      </c>
      <c r="K794" s="135"/>
    </row>
    <row r="795" spans="1:11" x14ac:dyDescent="0.25">
      <c r="A795" s="49">
        <v>794</v>
      </c>
      <c r="B795" s="50" t="s">
        <v>1250</v>
      </c>
      <c r="C795" s="51" t="s">
        <v>1251</v>
      </c>
      <c r="D795" s="50" t="s">
        <v>573</v>
      </c>
      <c r="E795" s="8" t="s">
        <v>1395</v>
      </c>
      <c r="F795" s="50" t="s">
        <v>601</v>
      </c>
      <c r="G795" s="51" t="s">
        <v>1418</v>
      </c>
      <c r="H795" s="51"/>
      <c r="I795" s="52">
        <v>27</v>
      </c>
      <c r="J795" s="53">
        <v>44</v>
      </c>
      <c r="K795" s="135"/>
    </row>
    <row r="796" spans="1:11" x14ac:dyDescent="0.25">
      <c r="A796" s="49">
        <v>795</v>
      </c>
      <c r="B796" s="50" t="s">
        <v>1250</v>
      </c>
      <c r="C796" s="51" t="s">
        <v>1251</v>
      </c>
      <c r="D796" s="50" t="s">
        <v>573</v>
      </c>
      <c r="E796" s="8" t="s">
        <v>1395</v>
      </c>
      <c r="F796" s="50" t="s">
        <v>83</v>
      </c>
      <c r="G796" s="51" t="s">
        <v>1419</v>
      </c>
      <c r="H796" s="51"/>
      <c r="I796" s="52">
        <v>10</v>
      </c>
      <c r="J796" s="53">
        <v>44</v>
      </c>
      <c r="K796" s="135"/>
    </row>
    <row r="797" spans="1:11" ht="30" x14ac:dyDescent="0.25">
      <c r="A797" s="49">
        <v>796</v>
      </c>
      <c r="B797" s="50" t="s">
        <v>1250</v>
      </c>
      <c r="C797" s="51" t="s">
        <v>1251</v>
      </c>
      <c r="D797" s="50" t="s">
        <v>573</v>
      </c>
      <c r="E797" s="8" t="s">
        <v>1395</v>
      </c>
      <c r="F797" s="50" t="s">
        <v>1420</v>
      </c>
      <c r="G797" s="51" t="s">
        <v>1421</v>
      </c>
      <c r="H797" s="51"/>
      <c r="I797" s="52">
        <v>8</v>
      </c>
      <c r="J797" s="53">
        <v>44</v>
      </c>
      <c r="K797" s="135"/>
    </row>
    <row r="798" spans="1:11" x14ac:dyDescent="0.25">
      <c r="A798" s="49">
        <v>797</v>
      </c>
      <c r="B798" s="50" t="s">
        <v>1250</v>
      </c>
      <c r="C798" s="51" t="s">
        <v>1251</v>
      </c>
      <c r="D798" s="50" t="s">
        <v>573</v>
      </c>
      <c r="E798" s="8" t="s">
        <v>1395</v>
      </c>
      <c r="F798" s="50" t="s">
        <v>1422</v>
      </c>
      <c r="G798" s="51" t="s">
        <v>432</v>
      </c>
      <c r="H798" s="51"/>
      <c r="I798" s="52">
        <v>36</v>
      </c>
      <c r="J798" s="53">
        <v>44</v>
      </c>
      <c r="K798" s="135"/>
    </row>
    <row r="799" spans="1:11" x14ac:dyDescent="0.25">
      <c r="A799" s="49">
        <v>798</v>
      </c>
      <c r="B799" s="50" t="s">
        <v>1250</v>
      </c>
      <c r="C799" s="51" t="s">
        <v>1251</v>
      </c>
      <c r="D799" s="50" t="s">
        <v>573</v>
      </c>
      <c r="E799" s="8" t="s">
        <v>1395</v>
      </c>
      <c r="F799" s="50" t="s">
        <v>384</v>
      </c>
      <c r="G799" s="51" t="s">
        <v>1423</v>
      </c>
      <c r="H799" s="51"/>
      <c r="I799" s="52">
        <v>18</v>
      </c>
      <c r="J799" s="53">
        <v>44</v>
      </c>
      <c r="K799" s="136"/>
    </row>
    <row r="800" spans="1:11" ht="15.75" thickBot="1" x14ac:dyDescent="0.3">
      <c r="A800" s="55">
        <v>799</v>
      </c>
      <c r="B800" s="56" t="s">
        <v>1250</v>
      </c>
      <c r="C800" s="57" t="s">
        <v>1251</v>
      </c>
      <c r="D800" s="56" t="s">
        <v>573</v>
      </c>
      <c r="E800" s="58" t="s">
        <v>1395</v>
      </c>
      <c r="F800" s="56" t="s">
        <v>1424</v>
      </c>
      <c r="G800" s="57" t="s">
        <v>1425</v>
      </c>
      <c r="H800" s="57"/>
      <c r="I800" s="59">
        <v>26</v>
      </c>
      <c r="J800" s="60">
        <v>44</v>
      </c>
      <c r="K800" s="61">
        <f>SUM(I778:I800)</f>
        <v>436</v>
      </c>
    </row>
    <row r="801" spans="1:11" x14ac:dyDescent="0.25">
      <c r="A801" s="62">
        <v>800</v>
      </c>
      <c r="B801" s="63" t="s">
        <v>1250</v>
      </c>
      <c r="C801" s="64" t="s">
        <v>1251</v>
      </c>
      <c r="D801" s="63" t="s">
        <v>72</v>
      </c>
      <c r="E801" s="65" t="s">
        <v>1426</v>
      </c>
      <c r="F801" s="63" t="s">
        <v>1427</v>
      </c>
      <c r="G801" s="64" t="s">
        <v>1428</v>
      </c>
      <c r="H801" s="64"/>
      <c r="I801" s="66">
        <v>9</v>
      </c>
      <c r="J801" s="67">
        <v>45</v>
      </c>
      <c r="K801" s="134"/>
    </row>
    <row r="802" spans="1:11" x14ac:dyDescent="0.25">
      <c r="A802" s="49">
        <v>801</v>
      </c>
      <c r="B802" s="50" t="s">
        <v>1250</v>
      </c>
      <c r="C802" s="51" t="s">
        <v>1251</v>
      </c>
      <c r="D802" s="50" t="s">
        <v>72</v>
      </c>
      <c r="E802" s="8" t="s">
        <v>1426</v>
      </c>
      <c r="F802" s="50" t="s">
        <v>891</v>
      </c>
      <c r="G802" s="51" t="s">
        <v>1429</v>
      </c>
      <c r="H802" s="51"/>
      <c r="I802" s="52">
        <v>35</v>
      </c>
      <c r="J802" s="53">
        <v>45</v>
      </c>
      <c r="K802" s="135"/>
    </row>
    <row r="803" spans="1:11" x14ac:dyDescent="0.25">
      <c r="A803" s="49">
        <v>802</v>
      </c>
      <c r="B803" s="50" t="s">
        <v>1250</v>
      </c>
      <c r="C803" s="51" t="s">
        <v>1251</v>
      </c>
      <c r="D803" s="50" t="s">
        <v>72</v>
      </c>
      <c r="E803" s="8" t="s">
        <v>1426</v>
      </c>
      <c r="F803" s="50" t="s">
        <v>254</v>
      </c>
      <c r="G803" s="51" t="s">
        <v>1403</v>
      </c>
      <c r="H803" s="51"/>
      <c r="I803" s="52">
        <v>26</v>
      </c>
      <c r="J803" s="53">
        <v>45</v>
      </c>
      <c r="K803" s="135"/>
    </row>
    <row r="804" spans="1:11" x14ac:dyDescent="0.25">
      <c r="A804" s="49">
        <v>803</v>
      </c>
      <c r="B804" s="50" t="s">
        <v>1250</v>
      </c>
      <c r="C804" s="51" t="s">
        <v>1251</v>
      </c>
      <c r="D804" s="50" t="s">
        <v>72</v>
      </c>
      <c r="E804" s="8" t="s">
        <v>1426</v>
      </c>
      <c r="F804" s="50" t="s">
        <v>601</v>
      </c>
      <c r="G804" s="51" t="s">
        <v>638</v>
      </c>
      <c r="H804" s="51"/>
      <c r="I804" s="52">
        <v>10</v>
      </c>
      <c r="J804" s="53">
        <v>45</v>
      </c>
      <c r="K804" s="135"/>
    </row>
    <row r="805" spans="1:11" x14ac:dyDescent="0.25">
      <c r="A805" s="49">
        <v>804</v>
      </c>
      <c r="B805" s="50" t="s">
        <v>1250</v>
      </c>
      <c r="C805" s="51" t="s">
        <v>1251</v>
      </c>
      <c r="D805" s="50" t="s">
        <v>72</v>
      </c>
      <c r="E805" s="8" t="s">
        <v>1426</v>
      </c>
      <c r="F805" s="50" t="s">
        <v>305</v>
      </c>
      <c r="G805" s="51" t="s">
        <v>1430</v>
      </c>
      <c r="H805" s="51"/>
      <c r="I805" s="52">
        <v>1</v>
      </c>
      <c r="J805" s="53">
        <v>45</v>
      </c>
      <c r="K805" s="135"/>
    </row>
    <row r="806" spans="1:11" x14ac:dyDescent="0.25">
      <c r="A806" s="49">
        <v>805</v>
      </c>
      <c r="B806" s="50" t="s">
        <v>1250</v>
      </c>
      <c r="C806" s="51" t="s">
        <v>1251</v>
      </c>
      <c r="D806" s="50" t="s">
        <v>72</v>
      </c>
      <c r="E806" s="8" t="s">
        <v>1426</v>
      </c>
      <c r="F806" s="50" t="s">
        <v>753</v>
      </c>
      <c r="G806" s="51" t="s">
        <v>1431</v>
      </c>
      <c r="H806" s="51"/>
      <c r="I806" s="52">
        <v>27</v>
      </c>
      <c r="J806" s="53">
        <v>45</v>
      </c>
      <c r="K806" s="135"/>
    </row>
    <row r="807" spans="1:11" x14ac:dyDescent="0.25">
      <c r="A807" s="49">
        <v>806</v>
      </c>
      <c r="B807" s="50" t="s">
        <v>1250</v>
      </c>
      <c r="C807" s="51" t="s">
        <v>1251</v>
      </c>
      <c r="D807" s="50" t="s">
        <v>72</v>
      </c>
      <c r="E807" s="8" t="s">
        <v>1426</v>
      </c>
      <c r="F807" s="50" t="s">
        <v>1432</v>
      </c>
      <c r="G807" s="51" t="s">
        <v>1433</v>
      </c>
      <c r="H807" s="51"/>
      <c r="I807" s="52">
        <v>15</v>
      </c>
      <c r="J807" s="53">
        <v>45</v>
      </c>
      <c r="K807" s="135"/>
    </row>
    <row r="808" spans="1:11" x14ac:dyDescent="0.25">
      <c r="A808" s="49">
        <v>807</v>
      </c>
      <c r="B808" s="50" t="s">
        <v>1250</v>
      </c>
      <c r="C808" s="51" t="s">
        <v>1251</v>
      </c>
      <c r="D808" s="50" t="s">
        <v>72</v>
      </c>
      <c r="E808" s="8" t="s">
        <v>1426</v>
      </c>
      <c r="F808" s="50" t="s">
        <v>1040</v>
      </c>
      <c r="G808" s="51" t="s">
        <v>1084</v>
      </c>
      <c r="H808" s="51"/>
      <c r="I808" s="52">
        <v>1</v>
      </c>
      <c r="J808" s="53">
        <v>45</v>
      </c>
      <c r="K808" s="135"/>
    </row>
    <row r="809" spans="1:11" x14ac:dyDescent="0.25">
      <c r="A809" s="49">
        <v>808</v>
      </c>
      <c r="B809" s="50" t="s">
        <v>1250</v>
      </c>
      <c r="C809" s="51" t="s">
        <v>1251</v>
      </c>
      <c r="D809" s="50" t="s">
        <v>72</v>
      </c>
      <c r="E809" s="8" t="s">
        <v>1426</v>
      </c>
      <c r="F809" s="50" t="s">
        <v>556</v>
      </c>
      <c r="G809" s="51" t="s">
        <v>1434</v>
      </c>
      <c r="H809" s="51"/>
      <c r="I809" s="52">
        <v>2</v>
      </c>
      <c r="J809" s="53">
        <v>45</v>
      </c>
      <c r="K809" s="135"/>
    </row>
    <row r="810" spans="1:11" x14ac:dyDescent="0.25">
      <c r="A810" s="49">
        <v>809</v>
      </c>
      <c r="B810" s="50" t="s">
        <v>1250</v>
      </c>
      <c r="C810" s="51" t="s">
        <v>1251</v>
      </c>
      <c r="D810" s="50" t="s">
        <v>72</v>
      </c>
      <c r="E810" s="8" t="s">
        <v>1426</v>
      </c>
      <c r="F810" s="50" t="s">
        <v>386</v>
      </c>
      <c r="G810" s="51" t="s">
        <v>1435</v>
      </c>
      <c r="H810" s="51"/>
      <c r="I810" s="52">
        <v>36</v>
      </c>
      <c r="J810" s="53">
        <v>45</v>
      </c>
      <c r="K810" s="136"/>
    </row>
    <row r="811" spans="1:11" ht="30.75" thickBot="1" x14ac:dyDescent="0.3">
      <c r="A811" s="55">
        <v>810</v>
      </c>
      <c r="B811" s="56" t="s">
        <v>1250</v>
      </c>
      <c r="C811" s="57" t="s">
        <v>1251</v>
      </c>
      <c r="D811" s="56" t="s">
        <v>72</v>
      </c>
      <c r="E811" s="58" t="s">
        <v>1426</v>
      </c>
      <c r="F811" s="56" t="s">
        <v>392</v>
      </c>
      <c r="G811" s="57" t="s">
        <v>1436</v>
      </c>
      <c r="H811" s="57"/>
      <c r="I811" s="59">
        <v>15</v>
      </c>
      <c r="J811" s="60">
        <v>45</v>
      </c>
      <c r="K811" s="61">
        <f>SUM(I801:I811)</f>
        <v>177</v>
      </c>
    </row>
    <row r="812" spans="1:11" x14ac:dyDescent="0.25">
      <c r="A812" s="62">
        <v>811</v>
      </c>
      <c r="B812" s="63" t="s">
        <v>1437</v>
      </c>
      <c r="C812" s="64" t="s">
        <v>1438</v>
      </c>
      <c r="D812" s="63" t="s">
        <v>105</v>
      </c>
      <c r="E812" s="65" t="s">
        <v>1439</v>
      </c>
      <c r="F812" s="63" t="s">
        <v>1440</v>
      </c>
      <c r="G812" s="64" t="s">
        <v>186</v>
      </c>
      <c r="H812" s="64"/>
      <c r="I812" s="66">
        <v>4</v>
      </c>
      <c r="J812" s="67">
        <v>46</v>
      </c>
      <c r="K812" s="134"/>
    </row>
    <row r="813" spans="1:11" x14ac:dyDescent="0.25">
      <c r="A813" s="49">
        <v>812</v>
      </c>
      <c r="B813" s="50" t="s">
        <v>1437</v>
      </c>
      <c r="C813" s="51" t="s">
        <v>1438</v>
      </c>
      <c r="D813" s="50" t="s">
        <v>105</v>
      </c>
      <c r="E813" s="8" t="s">
        <v>1439</v>
      </c>
      <c r="F813" s="50" t="s">
        <v>1441</v>
      </c>
      <c r="G813" s="51" t="s">
        <v>1442</v>
      </c>
      <c r="H813" s="51"/>
      <c r="I813" s="52">
        <v>4</v>
      </c>
      <c r="J813" s="53">
        <v>46</v>
      </c>
      <c r="K813" s="135"/>
    </row>
    <row r="814" spans="1:11" x14ac:dyDescent="0.25">
      <c r="A814" s="49">
        <v>813</v>
      </c>
      <c r="B814" s="50" t="s">
        <v>1437</v>
      </c>
      <c r="C814" s="51" t="s">
        <v>1438</v>
      </c>
      <c r="D814" s="50" t="s">
        <v>105</v>
      </c>
      <c r="E814" s="8" t="s">
        <v>1439</v>
      </c>
      <c r="F814" s="50" t="s">
        <v>1443</v>
      </c>
      <c r="G814" s="51" t="s">
        <v>1444</v>
      </c>
      <c r="H814" s="51"/>
      <c r="I814" s="52">
        <v>8</v>
      </c>
      <c r="J814" s="53">
        <v>46</v>
      </c>
      <c r="K814" s="135"/>
    </row>
    <row r="815" spans="1:11" x14ac:dyDescent="0.25">
      <c r="A815" s="49">
        <v>814</v>
      </c>
      <c r="B815" s="50" t="s">
        <v>1437</v>
      </c>
      <c r="C815" s="51" t="s">
        <v>1438</v>
      </c>
      <c r="D815" s="50" t="s">
        <v>105</v>
      </c>
      <c r="E815" s="8" t="s">
        <v>1439</v>
      </c>
      <c r="F815" s="50" t="s">
        <v>1445</v>
      </c>
      <c r="G815" s="51" t="s">
        <v>1446</v>
      </c>
      <c r="H815" s="51"/>
      <c r="I815" s="52">
        <v>2</v>
      </c>
      <c r="J815" s="53">
        <v>46</v>
      </c>
      <c r="K815" s="135"/>
    </row>
    <row r="816" spans="1:11" x14ac:dyDescent="0.25">
      <c r="A816" s="49">
        <v>815</v>
      </c>
      <c r="B816" s="50" t="s">
        <v>1437</v>
      </c>
      <c r="C816" s="51" t="s">
        <v>1438</v>
      </c>
      <c r="D816" s="50" t="s">
        <v>105</v>
      </c>
      <c r="E816" s="8" t="s">
        <v>1439</v>
      </c>
      <c r="F816" s="50" t="s">
        <v>1422</v>
      </c>
      <c r="G816" s="51" t="s">
        <v>1447</v>
      </c>
      <c r="H816" s="51"/>
      <c r="I816" s="52">
        <v>3</v>
      </c>
      <c r="J816" s="53">
        <v>46</v>
      </c>
      <c r="K816" s="135"/>
    </row>
    <row r="817" spans="1:11" x14ac:dyDescent="0.25">
      <c r="A817" s="49">
        <v>816</v>
      </c>
      <c r="B817" s="50" t="s">
        <v>1437</v>
      </c>
      <c r="C817" s="51" t="s">
        <v>1438</v>
      </c>
      <c r="D817" s="50" t="s">
        <v>105</v>
      </c>
      <c r="E817" s="8" t="s">
        <v>1439</v>
      </c>
      <c r="F817" s="50" t="s">
        <v>1448</v>
      </c>
      <c r="G817" s="51" t="s">
        <v>1449</v>
      </c>
      <c r="H817" s="51"/>
      <c r="I817" s="52">
        <v>5</v>
      </c>
      <c r="J817" s="53">
        <v>46</v>
      </c>
      <c r="K817" s="135"/>
    </row>
    <row r="818" spans="1:11" x14ac:dyDescent="0.25">
      <c r="A818" s="49">
        <v>817</v>
      </c>
      <c r="B818" s="50" t="s">
        <v>1437</v>
      </c>
      <c r="C818" s="51" t="s">
        <v>1438</v>
      </c>
      <c r="D818" s="50" t="s">
        <v>105</v>
      </c>
      <c r="E818" s="8" t="s">
        <v>1439</v>
      </c>
      <c r="F818" s="50" t="s">
        <v>1450</v>
      </c>
      <c r="G818" s="51" t="s">
        <v>1451</v>
      </c>
      <c r="H818" s="51"/>
      <c r="I818" s="52">
        <v>5</v>
      </c>
      <c r="J818" s="53">
        <v>46</v>
      </c>
      <c r="K818" s="135"/>
    </row>
    <row r="819" spans="1:11" x14ac:dyDescent="0.25">
      <c r="A819" s="49">
        <v>818</v>
      </c>
      <c r="B819" s="50" t="s">
        <v>1437</v>
      </c>
      <c r="C819" s="51" t="s">
        <v>1438</v>
      </c>
      <c r="D819" s="50" t="s">
        <v>105</v>
      </c>
      <c r="E819" s="8" t="s">
        <v>1439</v>
      </c>
      <c r="F819" s="50" t="s">
        <v>1024</v>
      </c>
      <c r="G819" s="51" t="s">
        <v>1452</v>
      </c>
      <c r="H819" s="51"/>
      <c r="I819" s="52">
        <v>28</v>
      </c>
      <c r="J819" s="53">
        <v>46</v>
      </c>
      <c r="K819" s="135"/>
    </row>
    <row r="820" spans="1:11" x14ac:dyDescent="0.25">
      <c r="A820" s="49">
        <v>819</v>
      </c>
      <c r="B820" s="50" t="s">
        <v>1437</v>
      </c>
      <c r="C820" s="51" t="s">
        <v>1438</v>
      </c>
      <c r="D820" s="50" t="s">
        <v>105</v>
      </c>
      <c r="E820" s="8" t="s">
        <v>1439</v>
      </c>
      <c r="F820" s="50" t="s">
        <v>1453</v>
      </c>
      <c r="G820" s="51" t="s">
        <v>1454</v>
      </c>
      <c r="H820" s="51"/>
      <c r="I820" s="52">
        <v>40</v>
      </c>
      <c r="J820" s="53">
        <v>46</v>
      </c>
      <c r="K820" s="135"/>
    </row>
    <row r="821" spans="1:11" x14ac:dyDescent="0.25">
      <c r="A821" s="49">
        <v>820</v>
      </c>
      <c r="B821" s="50" t="s">
        <v>1437</v>
      </c>
      <c r="C821" s="51" t="s">
        <v>1438</v>
      </c>
      <c r="D821" s="50" t="s">
        <v>105</v>
      </c>
      <c r="E821" s="8" t="s">
        <v>1439</v>
      </c>
      <c r="F821" s="50" t="s">
        <v>1455</v>
      </c>
      <c r="G821" s="51" t="s">
        <v>1456</v>
      </c>
      <c r="H821" s="51"/>
      <c r="I821" s="52">
        <v>23</v>
      </c>
      <c r="J821" s="53">
        <v>46</v>
      </c>
      <c r="K821" s="135"/>
    </row>
    <row r="822" spans="1:11" x14ac:dyDescent="0.25">
      <c r="A822" s="49">
        <v>821</v>
      </c>
      <c r="B822" s="50" t="s">
        <v>1437</v>
      </c>
      <c r="C822" s="51" t="s">
        <v>1438</v>
      </c>
      <c r="D822" s="50" t="s">
        <v>105</v>
      </c>
      <c r="E822" s="8" t="s">
        <v>1439</v>
      </c>
      <c r="F822" s="50" t="s">
        <v>916</v>
      </c>
      <c r="G822" s="51" t="s">
        <v>1457</v>
      </c>
      <c r="H822" s="51"/>
      <c r="I822" s="52">
        <v>20</v>
      </c>
      <c r="J822" s="53">
        <v>46</v>
      </c>
      <c r="K822" s="135"/>
    </row>
    <row r="823" spans="1:11" x14ac:dyDescent="0.25">
      <c r="A823" s="49">
        <v>822</v>
      </c>
      <c r="B823" s="50" t="s">
        <v>1437</v>
      </c>
      <c r="C823" s="51" t="s">
        <v>1438</v>
      </c>
      <c r="D823" s="50" t="s">
        <v>105</v>
      </c>
      <c r="E823" s="8" t="s">
        <v>1439</v>
      </c>
      <c r="F823" s="50" t="s">
        <v>1354</v>
      </c>
      <c r="G823" s="51" t="s">
        <v>1458</v>
      </c>
      <c r="H823" s="51"/>
      <c r="I823" s="52">
        <v>28</v>
      </c>
      <c r="J823" s="53">
        <v>46</v>
      </c>
      <c r="K823" s="135"/>
    </row>
    <row r="824" spans="1:11" x14ac:dyDescent="0.25">
      <c r="A824" s="49">
        <v>823</v>
      </c>
      <c r="B824" s="50" t="s">
        <v>1437</v>
      </c>
      <c r="C824" s="51" t="s">
        <v>1438</v>
      </c>
      <c r="D824" s="50" t="s">
        <v>548</v>
      </c>
      <c r="E824" s="8" t="s">
        <v>1459</v>
      </c>
      <c r="F824" s="50" t="s">
        <v>1024</v>
      </c>
      <c r="G824" s="51" t="s">
        <v>1460</v>
      </c>
      <c r="H824" s="51"/>
      <c r="I824" s="52">
        <v>26</v>
      </c>
      <c r="J824" s="53">
        <v>46</v>
      </c>
      <c r="K824" s="135"/>
    </row>
    <row r="825" spans="1:11" x14ac:dyDescent="0.25">
      <c r="A825" s="49">
        <v>824</v>
      </c>
      <c r="B825" s="50" t="s">
        <v>1437</v>
      </c>
      <c r="C825" s="78" t="s">
        <v>1438</v>
      </c>
      <c r="D825" s="79" t="s">
        <v>1064</v>
      </c>
      <c r="E825" s="80" t="s">
        <v>1461</v>
      </c>
      <c r="F825" s="81" t="s">
        <v>1462</v>
      </c>
      <c r="G825" s="82" t="s">
        <v>1463</v>
      </c>
      <c r="H825" s="82"/>
      <c r="I825" s="52">
        <v>5</v>
      </c>
      <c r="J825" s="53">
        <v>46</v>
      </c>
      <c r="K825" s="135"/>
    </row>
    <row r="826" spans="1:11" x14ac:dyDescent="0.25">
      <c r="A826" s="49">
        <v>825</v>
      </c>
      <c r="B826" s="50" t="s">
        <v>1437</v>
      </c>
      <c r="C826" s="51" t="s">
        <v>1438</v>
      </c>
      <c r="D826" s="50" t="s">
        <v>72</v>
      </c>
      <c r="E826" s="8" t="s">
        <v>1464</v>
      </c>
      <c r="F826" s="50" t="s">
        <v>1465</v>
      </c>
      <c r="G826" s="51" t="s">
        <v>1466</v>
      </c>
      <c r="H826" s="51"/>
      <c r="I826" s="52">
        <v>4</v>
      </c>
      <c r="J826" s="53">
        <v>46</v>
      </c>
      <c r="K826" s="136"/>
    </row>
    <row r="827" spans="1:11" ht="15.75" thickBot="1" x14ac:dyDescent="0.3">
      <c r="A827" s="55">
        <v>826</v>
      </c>
      <c r="B827" s="56" t="s">
        <v>1437</v>
      </c>
      <c r="C827" s="57" t="s">
        <v>1438</v>
      </c>
      <c r="D827" s="56" t="s">
        <v>72</v>
      </c>
      <c r="E827" s="58" t="s">
        <v>1464</v>
      </c>
      <c r="F827" s="56" t="s">
        <v>747</v>
      </c>
      <c r="G827" s="57" t="s">
        <v>1467</v>
      </c>
      <c r="H827" s="57"/>
      <c r="I827" s="59">
        <v>8</v>
      </c>
      <c r="J827" s="60">
        <v>46</v>
      </c>
      <c r="K827" s="61">
        <f>SUM(I812:I827)</f>
        <v>213</v>
      </c>
    </row>
    <row r="828" spans="1:11" x14ac:dyDescent="0.25">
      <c r="A828" s="62">
        <v>827</v>
      </c>
      <c r="B828" s="63" t="s">
        <v>1437</v>
      </c>
      <c r="C828" s="64" t="s">
        <v>1438</v>
      </c>
      <c r="D828" s="63" t="s">
        <v>272</v>
      </c>
      <c r="E828" s="65" t="s">
        <v>1468</v>
      </c>
      <c r="F828" s="63" t="s">
        <v>187</v>
      </c>
      <c r="G828" s="64" t="s">
        <v>1469</v>
      </c>
      <c r="H828" s="64"/>
      <c r="I828" s="66">
        <v>37</v>
      </c>
      <c r="J828" s="67">
        <v>47</v>
      </c>
      <c r="K828" s="134"/>
    </row>
    <row r="829" spans="1:11" x14ac:dyDescent="0.25">
      <c r="A829" s="49">
        <v>828</v>
      </c>
      <c r="B829" s="50" t="s">
        <v>1437</v>
      </c>
      <c r="C829" s="51" t="s">
        <v>1438</v>
      </c>
      <c r="D829" s="50" t="s">
        <v>157</v>
      </c>
      <c r="E829" s="8" t="s">
        <v>1470</v>
      </c>
      <c r="F829" s="50" t="s">
        <v>1471</v>
      </c>
      <c r="G829" s="51" t="s">
        <v>1472</v>
      </c>
      <c r="H829" s="51"/>
      <c r="I829" s="52">
        <v>2</v>
      </c>
      <c r="J829" s="53">
        <v>47</v>
      </c>
      <c r="K829" s="135"/>
    </row>
    <row r="830" spans="1:11" x14ac:dyDescent="0.25">
      <c r="A830" s="49">
        <v>829</v>
      </c>
      <c r="B830" s="50" t="s">
        <v>1437</v>
      </c>
      <c r="C830" s="51" t="s">
        <v>1438</v>
      </c>
      <c r="D830" s="50" t="s">
        <v>652</v>
      </c>
      <c r="E830" s="8" t="s">
        <v>1438</v>
      </c>
      <c r="F830" s="50" t="s">
        <v>1473</v>
      </c>
      <c r="G830" s="51" t="s">
        <v>1474</v>
      </c>
      <c r="H830" s="51"/>
      <c r="I830" s="52">
        <v>29</v>
      </c>
      <c r="J830" s="53">
        <v>47</v>
      </c>
      <c r="K830" s="135"/>
    </row>
    <row r="831" spans="1:11" x14ac:dyDescent="0.25">
      <c r="A831" s="49">
        <v>830</v>
      </c>
      <c r="B831" s="50" t="s">
        <v>1437</v>
      </c>
      <c r="C831" s="51" t="s">
        <v>1438</v>
      </c>
      <c r="D831" s="50" t="s">
        <v>652</v>
      </c>
      <c r="E831" s="8" t="s">
        <v>1438</v>
      </c>
      <c r="F831" s="50" t="s">
        <v>1475</v>
      </c>
      <c r="G831" s="51" t="s">
        <v>1476</v>
      </c>
      <c r="H831" s="51"/>
      <c r="I831" s="52">
        <v>26</v>
      </c>
      <c r="J831" s="53">
        <v>47</v>
      </c>
      <c r="K831" s="135"/>
    </row>
    <row r="832" spans="1:11" x14ac:dyDescent="0.25">
      <c r="A832" s="49">
        <v>831</v>
      </c>
      <c r="B832" s="50" t="s">
        <v>1437</v>
      </c>
      <c r="C832" s="51" t="s">
        <v>1438</v>
      </c>
      <c r="D832" s="50" t="s">
        <v>652</v>
      </c>
      <c r="E832" s="8" t="s">
        <v>1438</v>
      </c>
      <c r="F832" s="50" t="s">
        <v>1477</v>
      </c>
      <c r="G832" s="51" t="s">
        <v>1478</v>
      </c>
      <c r="H832" s="51"/>
      <c r="I832" s="52">
        <v>4</v>
      </c>
      <c r="J832" s="53">
        <v>47</v>
      </c>
      <c r="K832" s="135"/>
    </row>
    <row r="833" spans="1:11" x14ac:dyDescent="0.25">
      <c r="A833" s="49">
        <v>832</v>
      </c>
      <c r="B833" s="50" t="s">
        <v>1437</v>
      </c>
      <c r="C833" s="51" t="s">
        <v>1438</v>
      </c>
      <c r="D833" s="50" t="s">
        <v>652</v>
      </c>
      <c r="E833" s="8" t="s">
        <v>1438</v>
      </c>
      <c r="F833" s="50" t="s">
        <v>946</v>
      </c>
      <c r="G833" s="51" t="s">
        <v>1479</v>
      </c>
      <c r="H833" s="51"/>
      <c r="I833" s="52">
        <v>5</v>
      </c>
      <c r="J833" s="53">
        <v>47</v>
      </c>
      <c r="K833" s="135"/>
    </row>
    <row r="834" spans="1:11" x14ac:dyDescent="0.25">
      <c r="A834" s="49">
        <v>833</v>
      </c>
      <c r="B834" s="50" t="s">
        <v>1437</v>
      </c>
      <c r="C834" s="51" t="s">
        <v>1438</v>
      </c>
      <c r="D834" s="50" t="s">
        <v>652</v>
      </c>
      <c r="E834" s="8" t="s">
        <v>1438</v>
      </c>
      <c r="F834" s="50" t="s">
        <v>1471</v>
      </c>
      <c r="G834" s="51" t="s">
        <v>1480</v>
      </c>
      <c r="H834" s="51"/>
      <c r="I834" s="52">
        <v>12</v>
      </c>
      <c r="J834" s="53">
        <v>47</v>
      </c>
      <c r="K834" s="135"/>
    </row>
    <row r="835" spans="1:11" x14ac:dyDescent="0.25">
      <c r="A835" s="49">
        <v>834</v>
      </c>
      <c r="B835" s="50" t="s">
        <v>1437</v>
      </c>
      <c r="C835" s="51" t="s">
        <v>1438</v>
      </c>
      <c r="D835" s="50" t="s">
        <v>652</v>
      </c>
      <c r="E835" s="8" t="s">
        <v>1438</v>
      </c>
      <c r="F835" s="50" t="s">
        <v>1481</v>
      </c>
      <c r="G835" s="51" t="s">
        <v>1482</v>
      </c>
      <c r="H835" s="51"/>
      <c r="I835" s="52">
        <v>23</v>
      </c>
      <c r="J835" s="53">
        <v>47</v>
      </c>
      <c r="K835" s="135"/>
    </row>
    <row r="836" spans="1:11" x14ac:dyDescent="0.25">
      <c r="A836" s="49">
        <v>835</v>
      </c>
      <c r="B836" s="50" t="s">
        <v>1437</v>
      </c>
      <c r="C836" s="51" t="s">
        <v>1438</v>
      </c>
      <c r="D836" s="50" t="s">
        <v>652</v>
      </c>
      <c r="E836" s="8" t="s">
        <v>1438</v>
      </c>
      <c r="F836" s="50" t="s">
        <v>1483</v>
      </c>
      <c r="G836" s="51" t="s">
        <v>1484</v>
      </c>
      <c r="H836" s="51"/>
      <c r="I836" s="52">
        <v>2</v>
      </c>
      <c r="J836" s="53">
        <v>47</v>
      </c>
      <c r="K836" s="135"/>
    </row>
    <row r="837" spans="1:11" x14ac:dyDescent="0.25">
      <c r="A837" s="49">
        <v>836</v>
      </c>
      <c r="B837" s="50" t="s">
        <v>1437</v>
      </c>
      <c r="C837" s="51" t="s">
        <v>1438</v>
      </c>
      <c r="D837" s="50" t="s">
        <v>652</v>
      </c>
      <c r="E837" s="8" t="s">
        <v>1438</v>
      </c>
      <c r="F837" s="50" t="s">
        <v>1485</v>
      </c>
      <c r="G837" s="51" t="s">
        <v>1486</v>
      </c>
      <c r="H837" s="51"/>
      <c r="I837" s="52">
        <v>38</v>
      </c>
      <c r="J837" s="53">
        <v>47</v>
      </c>
      <c r="K837" s="135"/>
    </row>
    <row r="838" spans="1:11" x14ac:dyDescent="0.25">
      <c r="A838" s="49">
        <v>837</v>
      </c>
      <c r="B838" s="50" t="s">
        <v>1437</v>
      </c>
      <c r="C838" s="51" t="s">
        <v>1438</v>
      </c>
      <c r="D838" s="50" t="s">
        <v>652</v>
      </c>
      <c r="E838" s="8" t="s">
        <v>1438</v>
      </c>
      <c r="F838" s="50" t="s">
        <v>603</v>
      </c>
      <c r="G838" s="51" t="s">
        <v>1487</v>
      </c>
      <c r="H838" s="51"/>
      <c r="I838" s="52">
        <v>22</v>
      </c>
      <c r="J838" s="53">
        <v>47</v>
      </c>
      <c r="K838" s="135"/>
    </row>
    <row r="839" spans="1:11" x14ac:dyDescent="0.25">
      <c r="A839" s="49">
        <v>838</v>
      </c>
      <c r="B839" s="50" t="s">
        <v>1437</v>
      </c>
      <c r="C839" s="51" t="s">
        <v>1438</v>
      </c>
      <c r="D839" s="50" t="s">
        <v>652</v>
      </c>
      <c r="E839" s="8" t="s">
        <v>1438</v>
      </c>
      <c r="F839" s="50" t="s">
        <v>1488</v>
      </c>
      <c r="G839" s="51" t="s">
        <v>1489</v>
      </c>
      <c r="H839" s="51"/>
      <c r="I839" s="52">
        <v>15</v>
      </c>
      <c r="J839" s="53">
        <v>47</v>
      </c>
      <c r="K839" s="135"/>
    </row>
    <row r="840" spans="1:11" x14ac:dyDescent="0.25">
      <c r="A840" s="49">
        <v>839</v>
      </c>
      <c r="B840" s="50" t="s">
        <v>1437</v>
      </c>
      <c r="C840" s="51" t="s">
        <v>1438</v>
      </c>
      <c r="D840" s="50" t="s">
        <v>652</v>
      </c>
      <c r="E840" s="8" t="s">
        <v>1438</v>
      </c>
      <c r="F840" s="50" t="s">
        <v>1490</v>
      </c>
      <c r="G840" s="51" t="s">
        <v>1491</v>
      </c>
      <c r="H840" s="51"/>
      <c r="I840" s="84">
        <v>3</v>
      </c>
      <c r="J840" s="53">
        <v>47</v>
      </c>
      <c r="K840" s="135"/>
    </row>
    <row r="841" spans="1:11" x14ac:dyDescent="0.25">
      <c r="A841" s="49">
        <v>840</v>
      </c>
      <c r="B841" s="50" t="s">
        <v>1437</v>
      </c>
      <c r="C841" s="51" t="s">
        <v>1438</v>
      </c>
      <c r="D841" s="50" t="s">
        <v>652</v>
      </c>
      <c r="E841" s="8" t="s">
        <v>1438</v>
      </c>
      <c r="F841" s="50" t="s">
        <v>1492</v>
      </c>
      <c r="G841" s="51" t="s">
        <v>1493</v>
      </c>
      <c r="H841" s="51"/>
      <c r="I841" s="52">
        <v>3</v>
      </c>
      <c r="J841" s="53">
        <v>47</v>
      </c>
      <c r="K841" s="135"/>
    </row>
    <row r="842" spans="1:11" x14ac:dyDescent="0.25">
      <c r="A842" s="49">
        <v>841</v>
      </c>
      <c r="B842" s="50" t="s">
        <v>1437</v>
      </c>
      <c r="C842" s="51" t="s">
        <v>1438</v>
      </c>
      <c r="D842" s="50" t="s">
        <v>652</v>
      </c>
      <c r="E842" s="8" t="s">
        <v>1438</v>
      </c>
      <c r="F842" s="50" t="s">
        <v>1494</v>
      </c>
      <c r="G842" s="51" t="s">
        <v>1495</v>
      </c>
      <c r="H842" s="51"/>
      <c r="I842" s="52">
        <v>22</v>
      </c>
      <c r="J842" s="53">
        <v>47</v>
      </c>
      <c r="K842" s="135"/>
    </row>
    <row r="843" spans="1:11" x14ac:dyDescent="0.25">
      <c r="A843" s="49">
        <v>842</v>
      </c>
      <c r="B843" s="50" t="s">
        <v>1437</v>
      </c>
      <c r="C843" s="51" t="s">
        <v>1438</v>
      </c>
      <c r="D843" s="50" t="s">
        <v>652</v>
      </c>
      <c r="E843" s="8" t="s">
        <v>1438</v>
      </c>
      <c r="F843" s="50" t="s">
        <v>1400</v>
      </c>
      <c r="G843" s="51" t="s">
        <v>1496</v>
      </c>
      <c r="H843" s="51"/>
      <c r="I843" s="52">
        <v>17</v>
      </c>
      <c r="J843" s="53">
        <v>47</v>
      </c>
      <c r="K843" s="135"/>
    </row>
    <row r="844" spans="1:11" x14ac:dyDescent="0.25">
      <c r="A844" s="49">
        <v>843</v>
      </c>
      <c r="B844" s="50" t="s">
        <v>1437</v>
      </c>
      <c r="C844" s="51" t="s">
        <v>1438</v>
      </c>
      <c r="D844" s="50" t="s">
        <v>652</v>
      </c>
      <c r="E844" s="8" t="s">
        <v>1438</v>
      </c>
      <c r="F844" s="50" t="s">
        <v>177</v>
      </c>
      <c r="G844" s="51" t="s">
        <v>1497</v>
      </c>
      <c r="H844" s="51"/>
      <c r="I844" s="52">
        <v>32</v>
      </c>
      <c r="J844" s="53">
        <v>47</v>
      </c>
      <c r="K844" s="135"/>
    </row>
    <row r="845" spans="1:11" x14ac:dyDescent="0.25">
      <c r="A845" s="49">
        <v>844</v>
      </c>
      <c r="B845" s="50" t="s">
        <v>1437</v>
      </c>
      <c r="C845" s="51" t="s">
        <v>1438</v>
      </c>
      <c r="D845" s="50" t="s">
        <v>652</v>
      </c>
      <c r="E845" s="8" t="s">
        <v>1438</v>
      </c>
      <c r="F845" s="50" t="s">
        <v>1498</v>
      </c>
      <c r="G845" s="51" t="s">
        <v>1499</v>
      </c>
      <c r="H845" s="51"/>
      <c r="I845" s="52">
        <v>19</v>
      </c>
      <c r="J845" s="53">
        <v>47</v>
      </c>
      <c r="K845" s="135"/>
    </row>
    <row r="846" spans="1:11" x14ac:dyDescent="0.25">
      <c r="A846" s="49">
        <v>845</v>
      </c>
      <c r="B846" s="50" t="s">
        <v>1437</v>
      </c>
      <c r="C846" s="51" t="s">
        <v>1438</v>
      </c>
      <c r="D846" s="50" t="s">
        <v>652</v>
      </c>
      <c r="E846" s="8" t="s">
        <v>1438</v>
      </c>
      <c r="F846" s="50" t="s">
        <v>1500</v>
      </c>
      <c r="G846" s="51" t="s">
        <v>1157</v>
      </c>
      <c r="H846" s="51"/>
      <c r="I846" s="52">
        <v>3</v>
      </c>
      <c r="J846" s="53">
        <v>47</v>
      </c>
      <c r="K846" s="135"/>
    </row>
    <row r="847" spans="1:11" x14ac:dyDescent="0.25">
      <c r="A847" s="49">
        <v>846</v>
      </c>
      <c r="B847" s="50" t="s">
        <v>1437</v>
      </c>
      <c r="C847" s="51" t="s">
        <v>1438</v>
      </c>
      <c r="D847" s="50" t="s">
        <v>652</v>
      </c>
      <c r="E847" s="8" t="s">
        <v>1438</v>
      </c>
      <c r="F847" s="50" t="s">
        <v>1501</v>
      </c>
      <c r="G847" s="51" t="s">
        <v>1502</v>
      </c>
      <c r="H847" s="51"/>
      <c r="I847" s="52">
        <v>2</v>
      </c>
      <c r="J847" s="53">
        <v>47</v>
      </c>
      <c r="K847" s="135"/>
    </row>
    <row r="848" spans="1:11" x14ac:dyDescent="0.25">
      <c r="A848" s="49">
        <v>847</v>
      </c>
      <c r="B848" s="50" t="s">
        <v>1437</v>
      </c>
      <c r="C848" s="51" t="s">
        <v>1438</v>
      </c>
      <c r="D848" s="50" t="s">
        <v>652</v>
      </c>
      <c r="E848" s="8" t="s">
        <v>1438</v>
      </c>
      <c r="F848" s="50" t="s">
        <v>1503</v>
      </c>
      <c r="G848" s="51" t="s">
        <v>1504</v>
      </c>
      <c r="H848" s="51"/>
      <c r="I848" s="52">
        <v>15</v>
      </c>
      <c r="J848" s="53">
        <v>47</v>
      </c>
      <c r="K848" s="135"/>
    </row>
    <row r="849" spans="1:11" x14ac:dyDescent="0.25">
      <c r="A849" s="49">
        <v>848</v>
      </c>
      <c r="B849" s="50" t="s">
        <v>1437</v>
      </c>
      <c r="C849" s="51" t="s">
        <v>1438</v>
      </c>
      <c r="D849" s="50" t="s">
        <v>652</v>
      </c>
      <c r="E849" s="8" t="s">
        <v>1438</v>
      </c>
      <c r="F849" s="50" t="s">
        <v>1505</v>
      </c>
      <c r="G849" s="51" t="s">
        <v>1506</v>
      </c>
      <c r="H849" s="51"/>
      <c r="I849" s="52">
        <v>4</v>
      </c>
      <c r="J849" s="53">
        <v>47</v>
      </c>
      <c r="K849" s="135"/>
    </row>
    <row r="850" spans="1:11" x14ac:dyDescent="0.25">
      <c r="A850" s="49">
        <v>849</v>
      </c>
      <c r="B850" s="50" t="s">
        <v>1437</v>
      </c>
      <c r="C850" s="51" t="s">
        <v>1438</v>
      </c>
      <c r="D850" s="50" t="s">
        <v>652</v>
      </c>
      <c r="E850" s="8" t="s">
        <v>1438</v>
      </c>
      <c r="F850" s="50" t="s">
        <v>103</v>
      </c>
      <c r="G850" s="51" t="s">
        <v>1507</v>
      </c>
      <c r="H850" s="51"/>
      <c r="I850" s="52">
        <v>2</v>
      </c>
      <c r="J850" s="53">
        <v>47</v>
      </c>
      <c r="K850" s="135"/>
    </row>
    <row r="851" spans="1:11" x14ac:dyDescent="0.25">
      <c r="A851" s="49">
        <v>850</v>
      </c>
      <c r="B851" s="50" t="s">
        <v>1437</v>
      </c>
      <c r="C851" s="51" t="s">
        <v>1438</v>
      </c>
      <c r="D851" s="50" t="s">
        <v>652</v>
      </c>
      <c r="E851" s="8" t="s">
        <v>1438</v>
      </c>
      <c r="F851" s="50" t="s">
        <v>1508</v>
      </c>
      <c r="G851" s="51" t="s">
        <v>1509</v>
      </c>
      <c r="H851" s="51"/>
      <c r="I851" s="52">
        <v>4</v>
      </c>
      <c r="J851" s="53">
        <v>47</v>
      </c>
      <c r="K851" s="135"/>
    </row>
    <row r="852" spans="1:11" x14ac:dyDescent="0.25">
      <c r="A852" s="49">
        <v>851</v>
      </c>
      <c r="B852" s="50" t="s">
        <v>1437</v>
      </c>
      <c r="C852" s="51" t="s">
        <v>1438</v>
      </c>
      <c r="D852" s="50" t="s">
        <v>652</v>
      </c>
      <c r="E852" s="8" t="s">
        <v>1438</v>
      </c>
      <c r="F852" s="50" t="s">
        <v>1510</v>
      </c>
      <c r="G852" s="51" t="s">
        <v>1511</v>
      </c>
      <c r="H852" s="51"/>
      <c r="I852" s="52">
        <v>5</v>
      </c>
      <c r="J852" s="53">
        <v>47</v>
      </c>
      <c r="K852" s="135"/>
    </row>
    <row r="853" spans="1:11" x14ac:dyDescent="0.25">
      <c r="A853" s="49">
        <v>852</v>
      </c>
      <c r="B853" s="50" t="s">
        <v>1437</v>
      </c>
      <c r="C853" s="51" t="s">
        <v>1438</v>
      </c>
      <c r="D853" s="50" t="s">
        <v>652</v>
      </c>
      <c r="E853" s="8" t="s">
        <v>1438</v>
      </c>
      <c r="F853" s="50" t="s">
        <v>459</v>
      </c>
      <c r="G853" s="51" t="s">
        <v>1512</v>
      </c>
      <c r="H853" s="51"/>
      <c r="I853" s="52">
        <v>5</v>
      </c>
      <c r="J853" s="53">
        <v>47</v>
      </c>
      <c r="K853" s="135"/>
    </row>
    <row r="854" spans="1:11" x14ac:dyDescent="0.25">
      <c r="A854" s="49">
        <v>853</v>
      </c>
      <c r="B854" s="50" t="s">
        <v>1437</v>
      </c>
      <c r="C854" s="51" t="s">
        <v>1438</v>
      </c>
      <c r="D854" s="50" t="s">
        <v>652</v>
      </c>
      <c r="E854" s="8" t="s">
        <v>1438</v>
      </c>
      <c r="F854" s="50" t="s">
        <v>1513</v>
      </c>
      <c r="G854" s="51" t="s">
        <v>1514</v>
      </c>
      <c r="H854" s="51"/>
      <c r="I854" s="52">
        <v>1</v>
      </c>
      <c r="J854" s="53">
        <v>47</v>
      </c>
      <c r="K854" s="135"/>
    </row>
    <row r="855" spans="1:11" x14ac:dyDescent="0.25">
      <c r="A855" s="49">
        <v>854</v>
      </c>
      <c r="B855" s="50" t="s">
        <v>1437</v>
      </c>
      <c r="C855" s="51" t="s">
        <v>1438</v>
      </c>
      <c r="D855" s="50" t="s">
        <v>652</v>
      </c>
      <c r="E855" s="8" t="s">
        <v>1438</v>
      </c>
      <c r="F855" s="50" t="s">
        <v>1515</v>
      </c>
      <c r="G855" s="51" t="s">
        <v>1516</v>
      </c>
      <c r="H855" s="51"/>
      <c r="I855" s="52">
        <v>35</v>
      </c>
      <c r="J855" s="53">
        <v>47</v>
      </c>
      <c r="K855" s="135"/>
    </row>
    <row r="856" spans="1:11" x14ac:dyDescent="0.25">
      <c r="A856" s="49">
        <v>855</v>
      </c>
      <c r="B856" s="50" t="s">
        <v>1437</v>
      </c>
      <c r="C856" s="51" t="s">
        <v>1438</v>
      </c>
      <c r="D856" s="50" t="s">
        <v>652</v>
      </c>
      <c r="E856" s="8" t="s">
        <v>1438</v>
      </c>
      <c r="F856" s="50" t="s">
        <v>1517</v>
      </c>
      <c r="G856" s="51" t="s">
        <v>1518</v>
      </c>
      <c r="H856" s="51"/>
      <c r="I856" s="52">
        <v>6</v>
      </c>
      <c r="J856" s="53">
        <v>47</v>
      </c>
      <c r="K856" s="135"/>
    </row>
    <row r="857" spans="1:11" x14ac:dyDescent="0.25">
      <c r="A857" s="49">
        <v>856</v>
      </c>
      <c r="B857" s="50" t="s">
        <v>1437</v>
      </c>
      <c r="C857" s="51" t="s">
        <v>1438</v>
      </c>
      <c r="D857" s="50" t="s">
        <v>652</v>
      </c>
      <c r="E857" s="8" t="s">
        <v>1438</v>
      </c>
      <c r="F857" s="50" t="s">
        <v>502</v>
      </c>
      <c r="G857" s="51" t="s">
        <v>1519</v>
      </c>
      <c r="H857" s="51"/>
      <c r="I857" s="52">
        <v>4</v>
      </c>
      <c r="J857" s="53">
        <v>47</v>
      </c>
      <c r="K857" s="135"/>
    </row>
    <row r="858" spans="1:11" x14ac:dyDescent="0.25">
      <c r="A858" s="49">
        <v>857</v>
      </c>
      <c r="B858" s="50" t="s">
        <v>1437</v>
      </c>
      <c r="C858" s="51" t="s">
        <v>1438</v>
      </c>
      <c r="D858" s="50" t="s">
        <v>652</v>
      </c>
      <c r="E858" s="8" t="s">
        <v>1438</v>
      </c>
      <c r="F858" s="50" t="s">
        <v>1520</v>
      </c>
      <c r="G858" s="51" t="s">
        <v>1521</v>
      </c>
      <c r="H858" s="51"/>
      <c r="I858" s="52">
        <v>2</v>
      </c>
      <c r="J858" s="53">
        <v>47</v>
      </c>
      <c r="K858" s="135"/>
    </row>
    <row r="859" spans="1:11" x14ac:dyDescent="0.25">
      <c r="A859" s="49">
        <v>858</v>
      </c>
      <c r="B859" s="50" t="s">
        <v>1437</v>
      </c>
      <c r="C859" s="51" t="s">
        <v>1438</v>
      </c>
      <c r="D859" s="50" t="s">
        <v>652</v>
      </c>
      <c r="E859" s="8" t="s">
        <v>1438</v>
      </c>
      <c r="F859" s="50" t="s">
        <v>1522</v>
      </c>
      <c r="G859" s="51" t="s">
        <v>1058</v>
      </c>
      <c r="H859" s="51"/>
      <c r="I859" s="52">
        <v>2</v>
      </c>
      <c r="J859" s="53">
        <v>47</v>
      </c>
      <c r="K859" s="135"/>
    </row>
    <row r="860" spans="1:11" x14ac:dyDescent="0.25">
      <c r="A860" s="49">
        <v>859</v>
      </c>
      <c r="B860" s="50" t="s">
        <v>1437</v>
      </c>
      <c r="C860" s="51" t="s">
        <v>1438</v>
      </c>
      <c r="D860" s="50" t="s">
        <v>652</v>
      </c>
      <c r="E860" s="8" t="s">
        <v>1438</v>
      </c>
      <c r="F860" s="50" t="s">
        <v>1363</v>
      </c>
      <c r="G860" s="51" t="s">
        <v>1523</v>
      </c>
      <c r="H860" s="51"/>
      <c r="I860" s="52">
        <v>2</v>
      </c>
      <c r="J860" s="53">
        <v>47</v>
      </c>
      <c r="K860" s="135"/>
    </row>
    <row r="861" spans="1:11" x14ac:dyDescent="0.25">
      <c r="A861" s="49">
        <v>860</v>
      </c>
      <c r="B861" s="50" t="s">
        <v>1437</v>
      </c>
      <c r="C861" s="51" t="s">
        <v>1438</v>
      </c>
      <c r="D861" s="50" t="s">
        <v>652</v>
      </c>
      <c r="E861" s="8" t="s">
        <v>1438</v>
      </c>
      <c r="F861" s="50" t="s">
        <v>717</v>
      </c>
      <c r="G861" s="51" t="s">
        <v>1524</v>
      </c>
      <c r="H861" s="51"/>
      <c r="I861" s="52">
        <v>5</v>
      </c>
      <c r="J861" s="53">
        <v>47</v>
      </c>
      <c r="K861" s="135"/>
    </row>
    <row r="862" spans="1:11" x14ac:dyDescent="0.25">
      <c r="A862" s="49">
        <v>861</v>
      </c>
      <c r="B862" s="50" t="s">
        <v>1437</v>
      </c>
      <c r="C862" s="51" t="s">
        <v>1438</v>
      </c>
      <c r="D862" s="50" t="s">
        <v>652</v>
      </c>
      <c r="E862" s="8" t="s">
        <v>1438</v>
      </c>
      <c r="F862" s="50" t="s">
        <v>1525</v>
      </c>
      <c r="G862" s="51" t="s">
        <v>1526</v>
      </c>
      <c r="H862" s="51"/>
      <c r="I862" s="52">
        <v>3</v>
      </c>
      <c r="J862" s="53">
        <v>47</v>
      </c>
      <c r="K862" s="136"/>
    </row>
    <row r="863" spans="1:11" ht="15.75" thickBot="1" x14ac:dyDescent="0.3">
      <c r="A863" s="55">
        <v>862</v>
      </c>
      <c r="B863" s="56" t="s">
        <v>1437</v>
      </c>
      <c r="C863" s="57" t="s">
        <v>1438</v>
      </c>
      <c r="D863" s="56" t="s">
        <v>652</v>
      </c>
      <c r="E863" s="58" t="s">
        <v>1438</v>
      </c>
      <c r="F863" s="56" t="s">
        <v>857</v>
      </c>
      <c r="G863" s="57" t="s">
        <v>1527</v>
      </c>
      <c r="H863" s="57"/>
      <c r="I863" s="59">
        <v>3</v>
      </c>
      <c r="J863" s="60">
        <v>47</v>
      </c>
      <c r="K863" s="61">
        <f>SUM(I828:I863)</f>
        <v>414</v>
      </c>
    </row>
    <row r="864" spans="1:11" x14ac:dyDescent="0.25">
      <c r="A864" s="62">
        <v>863</v>
      </c>
      <c r="B864" s="63" t="s">
        <v>1528</v>
      </c>
      <c r="C864" s="64" t="s">
        <v>1529</v>
      </c>
      <c r="D864" s="63" t="s">
        <v>659</v>
      </c>
      <c r="E864" s="65" t="s">
        <v>1530</v>
      </c>
      <c r="F864" s="63" t="s">
        <v>1531</v>
      </c>
      <c r="G864" s="64" t="s">
        <v>699</v>
      </c>
      <c r="H864" s="64"/>
      <c r="I864" s="66">
        <v>28</v>
      </c>
      <c r="J864" s="67">
        <v>48</v>
      </c>
      <c r="K864" s="85"/>
    </row>
    <row r="865" spans="1:11" x14ac:dyDescent="0.25">
      <c r="A865" s="49">
        <v>864</v>
      </c>
      <c r="B865" s="50" t="s">
        <v>1528</v>
      </c>
      <c r="C865" s="51" t="s">
        <v>1529</v>
      </c>
      <c r="D865" s="50" t="s">
        <v>56</v>
      </c>
      <c r="E865" s="8" t="s">
        <v>1532</v>
      </c>
      <c r="F865" s="50" t="s">
        <v>989</v>
      </c>
      <c r="G865" s="51" t="s">
        <v>851</v>
      </c>
      <c r="H865" s="51"/>
      <c r="I865" s="52">
        <v>11</v>
      </c>
      <c r="J865" s="53">
        <v>48</v>
      </c>
      <c r="K865" s="86"/>
    </row>
    <row r="866" spans="1:11" x14ac:dyDescent="0.25">
      <c r="A866" s="49">
        <v>865</v>
      </c>
      <c r="B866" s="50" t="s">
        <v>1528</v>
      </c>
      <c r="C866" s="51" t="s">
        <v>1529</v>
      </c>
      <c r="D866" s="50" t="s">
        <v>659</v>
      </c>
      <c r="E866" s="8" t="s">
        <v>1530</v>
      </c>
      <c r="F866" s="50" t="s">
        <v>605</v>
      </c>
      <c r="G866" s="51" t="s">
        <v>1533</v>
      </c>
      <c r="H866" s="51"/>
      <c r="I866" s="52">
        <v>20</v>
      </c>
      <c r="J866" s="53">
        <v>48</v>
      </c>
      <c r="K866" s="86"/>
    </row>
    <row r="867" spans="1:11" x14ac:dyDescent="0.25">
      <c r="A867" s="49">
        <v>866</v>
      </c>
      <c r="B867" s="50" t="s">
        <v>1528</v>
      </c>
      <c r="C867" s="51" t="s">
        <v>1529</v>
      </c>
      <c r="D867" s="50" t="s">
        <v>56</v>
      </c>
      <c r="E867" s="8" t="s">
        <v>1532</v>
      </c>
      <c r="F867" s="50" t="s">
        <v>222</v>
      </c>
      <c r="G867" s="51" t="s">
        <v>1534</v>
      </c>
      <c r="H867" s="51"/>
      <c r="I867" s="52">
        <v>27</v>
      </c>
      <c r="J867" s="53">
        <v>48</v>
      </c>
      <c r="K867" s="86"/>
    </row>
    <row r="868" spans="1:11" x14ac:dyDescent="0.25">
      <c r="A868" s="49">
        <v>867</v>
      </c>
      <c r="B868" s="50" t="s">
        <v>1528</v>
      </c>
      <c r="C868" s="51" t="s">
        <v>1529</v>
      </c>
      <c r="D868" s="50" t="s">
        <v>56</v>
      </c>
      <c r="E868" s="8" t="s">
        <v>1532</v>
      </c>
      <c r="F868" s="50" t="s">
        <v>860</v>
      </c>
      <c r="G868" s="51" t="s">
        <v>1535</v>
      </c>
      <c r="H868" s="51"/>
      <c r="I868" s="52">
        <v>40</v>
      </c>
      <c r="J868" s="53">
        <v>48</v>
      </c>
      <c r="K868" s="86"/>
    </row>
    <row r="869" spans="1:11" ht="15.75" thickBot="1" x14ac:dyDescent="0.3">
      <c r="A869" s="55">
        <v>868</v>
      </c>
      <c r="B869" s="56" t="s">
        <v>1528</v>
      </c>
      <c r="C869" s="57" t="s">
        <v>1529</v>
      </c>
      <c r="D869" s="56" t="s">
        <v>56</v>
      </c>
      <c r="E869" s="58" t="s">
        <v>1532</v>
      </c>
      <c r="F869" s="56" t="s">
        <v>586</v>
      </c>
      <c r="G869" s="57" t="s">
        <v>1118</v>
      </c>
      <c r="H869" s="57"/>
      <c r="I869" s="59">
        <v>10</v>
      </c>
      <c r="J869" s="60">
        <v>48</v>
      </c>
      <c r="K869" s="61">
        <f>SUM(I864:I869)</f>
        <v>136</v>
      </c>
    </row>
    <row r="870" spans="1:11" x14ac:dyDescent="0.25">
      <c r="A870" s="62">
        <v>869</v>
      </c>
      <c r="B870" s="63" t="s">
        <v>1528</v>
      </c>
      <c r="C870" s="64" t="s">
        <v>1529</v>
      </c>
      <c r="D870" s="63" t="s">
        <v>552</v>
      </c>
      <c r="E870" s="65" t="s">
        <v>1536</v>
      </c>
      <c r="F870" s="63" t="s">
        <v>377</v>
      </c>
      <c r="G870" s="64" t="s">
        <v>1537</v>
      </c>
      <c r="H870" s="64"/>
      <c r="I870" s="66">
        <v>8</v>
      </c>
      <c r="J870" s="67">
        <v>49</v>
      </c>
      <c r="K870" s="134"/>
    </row>
    <row r="871" spans="1:11" x14ac:dyDescent="0.25">
      <c r="A871" s="49">
        <v>870</v>
      </c>
      <c r="B871" s="50" t="s">
        <v>1528</v>
      </c>
      <c r="C871" s="51" t="s">
        <v>1529</v>
      </c>
      <c r="D871" s="50" t="s">
        <v>652</v>
      </c>
      <c r="E871" s="8" t="s">
        <v>1538</v>
      </c>
      <c r="F871" s="50" t="s">
        <v>274</v>
      </c>
      <c r="G871" s="51" t="s">
        <v>1539</v>
      </c>
      <c r="H871" s="51"/>
      <c r="I871" s="52">
        <v>10</v>
      </c>
      <c r="J871" s="53">
        <v>49</v>
      </c>
      <c r="K871" s="135"/>
    </row>
    <row r="872" spans="1:11" x14ac:dyDescent="0.25">
      <c r="A872" s="49">
        <v>871</v>
      </c>
      <c r="B872" s="50" t="s">
        <v>1528</v>
      </c>
      <c r="C872" s="51" t="s">
        <v>1529</v>
      </c>
      <c r="D872" s="50" t="s">
        <v>354</v>
      </c>
      <c r="E872" s="8" t="s">
        <v>990</v>
      </c>
      <c r="F872" s="50" t="s">
        <v>1540</v>
      </c>
      <c r="G872" s="51" t="s">
        <v>1541</v>
      </c>
      <c r="H872" s="51"/>
      <c r="I872" s="52">
        <v>33</v>
      </c>
      <c r="J872" s="53">
        <v>49</v>
      </c>
      <c r="K872" s="135"/>
    </row>
    <row r="873" spans="1:11" x14ac:dyDescent="0.25">
      <c r="A873" s="49">
        <v>872</v>
      </c>
      <c r="B873" s="50" t="s">
        <v>1528</v>
      </c>
      <c r="C873" s="51" t="s">
        <v>1529</v>
      </c>
      <c r="D873" s="50" t="s">
        <v>272</v>
      </c>
      <c r="E873" s="8" t="s">
        <v>1542</v>
      </c>
      <c r="F873" s="50" t="s">
        <v>169</v>
      </c>
      <c r="G873" s="51" t="s">
        <v>1543</v>
      </c>
      <c r="H873" s="51"/>
      <c r="I873" s="52">
        <v>18</v>
      </c>
      <c r="J873" s="53">
        <v>49</v>
      </c>
      <c r="K873" s="135"/>
    </row>
    <row r="874" spans="1:11" ht="30" x14ac:dyDescent="0.25">
      <c r="A874" s="49">
        <v>873</v>
      </c>
      <c r="B874" s="50" t="s">
        <v>1528</v>
      </c>
      <c r="C874" s="51" t="s">
        <v>1529</v>
      </c>
      <c r="D874" s="50" t="s">
        <v>629</v>
      </c>
      <c r="E874" s="8" t="s">
        <v>1544</v>
      </c>
      <c r="F874" s="50" t="s">
        <v>897</v>
      </c>
      <c r="G874" s="51" t="s">
        <v>1545</v>
      </c>
      <c r="H874" s="51"/>
      <c r="I874" s="52">
        <v>21</v>
      </c>
      <c r="J874" s="53">
        <v>49</v>
      </c>
      <c r="K874" s="135"/>
    </row>
    <row r="875" spans="1:11" x14ac:dyDescent="0.25">
      <c r="A875" s="49">
        <v>874</v>
      </c>
      <c r="B875" s="50" t="s">
        <v>1528</v>
      </c>
      <c r="C875" s="51" t="s">
        <v>1529</v>
      </c>
      <c r="D875" s="50" t="s">
        <v>354</v>
      </c>
      <c r="E875" s="8" t="s">
        <v>990</v>
      </c>
      <c r="F875" s="50" t="s">
        <v>274</v>
      </c>
      <c r="G875" s="51" t="s">
        <v>1546</v>
      </c>
      <c r="H875" s="51"/>
      <c r="I875" s="52">
        <v>39</v>
      </c>
      <c r="J875" s="53">
        <v>49</v>
      </c>
      <c r="K875" s="136"/>
    </row>
    <row r="876" spans="1:11" ht="15.75" thickBot="1" x14ac:dyDescent="0.3">
      <c r="A876" s="55">
        <v>875</v>
      </c>
      <c r="B876" s="56" t="s">
        <v>1528</v>
      </c>
      <c r="C876" s="57" t="s">
        <v>1529</v>
      </c>
      <c r="D876" s="56" t="s">
        <v>354</v>
      </c>
      <c r="E876" s="58" t="s">
        <v>990</v>
      </c>
      <c r="F876" s="56" t="s">
        <v>779</v>
      </c>
      <c r="G876" s="57" t="s">
        <v>1547</v>
      </c>
      <c r="H876" s="57"/>
      <c r="I876" s="59">
        <v>6</v>
      </c>
      <c r="J876" s="60">
        <v>49</v>
      </c>
      <c r="K876" s="61">
        <f>SUM(I870:I876)</f>
        <v>135</v>
      </c>
    </row>
    <row r="877" spans="1:11" x14ac:dyDescent="0.25">
      <c r="A877" s="62">
        <v>876</v>
      </c>
      <c r="B877" s="63" t="s">
        <v>1528</v>
      </c>
      <c r="C877" s="64" t="s">
        <v>1529</v>
      </c>
      <c r="D877" s="63" t="s">
        <v>72</v>
      </c>
      <c r="E877" s="65" t="s">
        <v>1548</v>
      </c>
      <c r="F877" s="63" t="s">
        <v>95</v>
      </c>
      <c r="G877" s="64" t="s">
        <v>1549</v>
      </c>
      <c r="H877" s="64"/>
      <c r="I877" s="66">
        <v>16</v>
      </c>
      <c r="J877" s="67">
        <v>50</v>
      </c>
      <c r="K877" s="134"/>
    </row>
    <row r="878" spans="1:11" x14ac:dyDescent="0.25">
      <c r="A878" s="49">
        <v>877</v>
      </c>
      <c r="B878" s="50" t="s">
        <v>1528</v>
      </c>
      <c r="C878" s="51" t="s">
        <v>1529</v>
      </c>
      <c r="D878" s="50" t="s">
        <v>72</v>
      </c>
      <c r="E878" s="8" t="s">
        <v>1548</v>
      </c>
      <c r="F878" s="50" t="s">
        <v>1422</v>
      </c>
      <c r="G878" s="51" t="s">
        <v>1550</v>
      </c>
      <c r="H878" s="51"/>
      <c r="I878" s="52">
        <v>19</v>
      </c>
      <c r="J878" s="53">
        <v>50</v>
      </c>
      <c r="K878" s="135"/>
    </row>
    <row r="879" spans="1:11" x14ac:dyDescent="0.25">
      <c r="A879" s="49">
        <v>878</v>
      </c>
      <c r="B879" s="50" t="s">
        <v>1528</v>
      </c>
      <c r="C879" s="51" t="s">
        <v>1529</v>
      </c>
      <c r="D879" s="50" t="s">
        <v>72</v>
      </c>
      <c r="E879" s="8" t="s">
        <v>1548</v>
      </c>
      <c r="F879" s="50" t="s">
        <v>1551</v>
      </c>
      <c r="G879" s="51" t="s">
        <v>1552</v>
      </c>
      <c r="H879" s="51"/>
      <c r="I879" s="52">
        <v>22</v>
      </c>
      <c r="J879" s="53">
        <v>50</v>
      </c>
      <c r="K879" s="135"/>
    </row>
    <row r="880" spans="1:11" x14ac:dyDescent="0.25">
      <c r="A880" s="49">
        <v>879</v>
      </c>
      <c r="B880" s="50" t="s">
        <v>1528</v>
      </c>
      <c r="C880" s="51" t="s">
        <v>1529</v>
      </c>
      <c r="D880" s="50" t="s">
        <v>72</v>
      </c>
      <c r="E880" s="8" t="s">
        <v>1548</v>
      </c>
      <c r="F880" s="50" t="s">
        <v>187</v>
      </c>
      <c r="G880" s="51" t="s">
        <v>1553</v>
      </c>
      <c r="H880" s="51"/>
      <c r="I880" s="52">
        <v>16</v>
      </c>
      <c r="J880" s="53">
        <v>50</v>
      </c>
      <c r="K880" s="135"/>
    </row>
    <row r="881" spans="1:11" x14ac:dyDescent="0.25">
      <c r="A881" s="49">
        <v>880</v>
      </c>
      <c r="B881" s="50" t="s">
        <v>1528</v>
      </c>
      <c r="C881" s="51" t="s">
        <v>1529</v>
      </c>
      <c r="D881" s="50" t="s">
        <v>72</v>
      </c>
      <c r="E881" s="8" t="s">
        <v>1548</v>
      </c>
      <c r="F881" s="50" t="s">
        <v>1554</v>
      </c>
      <c r="G881" s="51" t="s">
        <v>1555</v>
      </c>
      <c r="H881" s="51"/>
      <c r="I881" s="52">
        <v>13</v>
      </c>
      <c r="J881" s="53">
        <v>50</v>
      </c>
      <c r="K881" s="135"/>
    </row>
    <row r="882" spans="1:11" x14ac:dyDescent="0.25">
      <c r="A882" s="49">
        <v>881</v>
      </c>
      <c r="B882" s="50" t="s">
        <v>1528</v>
      </c>
      <c r="C882" s="51" t="s">
        <v>1529</v>
      </c>
      <c r="D882" s="50" t="s">
        <v>72</v>
      </c>
      <c r="E882" s="8" t="s">
        <v>1548</v>
      </c>
      <c r="F882" s="50" t="s">
        <v>721</v>
      </c>
      <c r="G882" s="51" t="s">
        <v>1556</v>
      </c>
      <c r="H882" s="51"/>
      <c r="I882" s="52">
        <v>13</v>
      </c>
      <c r="J882" s="53">
        <v>50</v>
      </c>
      <c r="K882" s="135"/>
    </row>
    <row r="883" spans="1:11" x14ac:dyDescent="0.25">
      <c r="A883" s="49">
        <v>882</v>
      </c>
      <c r="B883" s="50" t="s">
        <v>1528</v>
      </c>
      <c r="C883" s="51" t="s">
        <v>1529</v>
      </c>
      <c r="D883" s="50" t="s">
        <v>72</v>
      </c>
      <c r="E883" s="8" t="s">
        <v>1548</v>
      </c>
      <c r="F883" s="50" t="s">
        <v>1557</v>
      </c>
      <c r="G883" s="51" t="s">
        <v>1558</v>
      </c>
      <c r="H883" s="51"/>
      <c r="I883" s="52">
        <v>25</v>
      </c>
      <c r="J883" s="53">
        <v>50</v>
      </c>
      <c r="K883" s="135"/>
    </row>
    <row r="884" spans="1:11" x14ac:dyDescent="0.25">
      <c r="A884" s="49">
        <v>883</v>
      </c>
      <c r="B884" s="50" t="s">
        <v>1528</v>
      </c>
      <c r="C884" s="51" t="s">
        <v>1529</v>
      </c>
      <c r="D884" s="50" t="s">
        <v>72</v>
      </c>
      <c r="E884" s="8" t="s">
        <v>1548</v>
      </c>
      <c r="F884" s="50" t="s">
        <v>504</v>
      </c>
      <c r="G884" s="51" t="s">
        <v>1559</v>
      </c>
      <c r="H884" s="51"/>
      <c r="I884" s="52">
        <v>23</v>
      </c>
      <c r="J884" s="53">
        <v>50</v>
      </c>
      <c r="K884" s="135"/>
    </row>
    <row r="885" spans="1:11" x14ac:dyDescent="0.25">
      <c r="A885" s="49">
        <v>884</v>
      </c>
      <c r="B885" s="50" t="s">
        <v>1528</v>
      </c>
      <c r="C885" s="51" t="s">
        <v>1529</v>
      </c>
      <c r="D885" s="50" t="s">
        <v>72</v>
      </c>
      <c r="E885" s="8" t="s">
        <v>1548</v>
      </c>
      <c r="F885" s="50" t="s">
        <v>1143</v>
      </c>
      <c r="G885" s="51" t="s">
        <v>1560</v>
      </c>
      <c r="H885" s="51"/>
      <c r="I885" s="52">
        <v>28</v>
      </c>
      <c r="J885" s="53">
        <v>50</v>
      </c>
      <c r="K885" s="135"/>
    </row>
    <row r="886" spans="1:11" x14ac:dyDescent="0.25">
      <c r="A886" s="49">
        <v>885</v>
      </c>
      <c r="B886" s="50" t="s">
        <v>1528</v>
      </c>
      <c r="C886" s="51" t="s">
        <v>1529</v>
      </c>
      <c r="D886" s="50" t="s">
        <v>72</v>
      </c>
      <c r="E886" s="8" t="s">
        <v>1548</v>
      </c>
      <c r="F886" s="50" t="s">
        <v>492</v>
      </c>
      <c r="G886" s="51" t="s">
        <v>1561</v>
      </c>
      <c r="H886" s="51"/>
      <c r="I886" s="52">
        <v>10</v>
      </c>
      <c r="J886" s="53">
        <v>50</v>
      </c>
      <c r="K886" s="136"/>
    </row>
    <row r="887" spans="1:11" ht="15.75" thickBot="1" x14ac:dyDescent="0.3">
      <c r="A887" s="55">
        <v>886</v>
      </c>
      <c r="B887" s="56" t="s">
        <v>1528</v>
      </c>
      <c r="C887" s="57" t="s">
        <v>1529</v>
      </c>
      <c r="D887" s="56" t="s">
        <v>72</v>
      </c>
      <c r="E887" s="58" t="s">
        <v>1548</v>
      </c>
      <c r="F887" s="56" t="s">
        <v>530</v>
      </c>
      <c r="G887" s="57" t="s">
        <v>1562</v>
      </c>
      <c r="H887" s="57"/>
      <c r="I887" s="59">
        <v>11</v>
      </c>
      <c r="J887" s="60">
        <v>50</v>
      </c>
      <c r="K887" s="61">
        <f>SUM(I877:I887)</f>
        <v>196</v>
      </c>
    </row>
    <row r="888" spans="1:11" x14ac:dyDescent="0.25">
      <c r="A888" s="62">
        <v>887</v>
      </c>
      <c r="B888" s="63" t="s">
        <v>1563</v>
      </c>
      <c r="C888" s="64" t="s">
        <v>1564</v>
      </c>
      <c r="D888" s="63" t="s">
        <v>1565</v>
      </c>
      <c r="E888" s="65" t="s">
        <v>1566</v>
      </c>
      <c r="F888" s="63" t="s">
        <v>528</v>
      </c>
      <c r="G888" s="64" t="s">
        <v>1567</v>
      </c>
      <c r="H888" s="64"/>
      <c r="I888" s="66">
        <v>3</v>
      </c>
      <c r="J888" s="67">
        <v>51</v>
      </c>
      <c r="K888" s="134"/>
    </row>
    <row r="889" spans="1:11" x14ac:dyDescent="0.25">
      <c r="A889" s="49">
        <v>888</v>
      </c>
      <c r="B889" s="77" t="s">
        <v>1563</v>
      </c>
      <c r="C889" s="51" t="s">
        <v>1564</v>
      </c>
      <c r="D889" s="77" t="s">
        <v>1231</v>
      </c>
      <c r="E889" s="8" t="s">
        <v>1568</v>
      </c>
      <c r="F889" s="83" t="s">
        <v>849</v>
      </c>
      <c r="G889" s="51" t="s">
        <v>1569</v>
      </c>
      <c r="H889" s="51"/>
      <c r="I889" s="52">
        <v>36</v>
      </c>
      <c r="J889" s="53">
        <v>51</v>
      </c>
      <c r="K889" s="135"/>
    </row>
    <row r="890" spans="1:11" x14ac:dyDescent="0.25">
      <c r="A890" s="49">
        <v>889</v>
      </c>
      <c r="B890" s="50" t="s">
        <v>1563</v>
      </c>
      <c r="C890" s="51" t="s">
        <v>1564</v>
      </c>
      <c r="D890" s="50" t="s">
        <v>1570</v>
      </c>
      <c r="E890" s="8" t="s">
        <v>1571</v>
      </c>
      <c r="F890" s="50" t="s">
        <v>95</v>
      </c>
      <c r="G890" s="51" t="s">
        <v>1572</v>
      </c>
      <c r="H890" s="51"/>
      <c r="I890" s="52">
        <v>13</v>
      </c>
      <c r="J890" s="53">
        <v>51</v>
      </c>
      <c r="K890" s="135"/>
    </row>
    <row r="891" spans="1:11" x14ac:dyDescent="0.25">
      <c r="A891" s="49">
        <v>890</v>
      </c>
      <c r="B891" s="50" t="s">
        <v>1563</v>
      </c>
      <c r="C891" s="51" t="s">
        <v>1564</v>
      </c>
      <c r="D891" s="50" t="s">
        <v>1565</v>
      </c>
      <c r="E891" s="8" t="s">
        <v>1566</v>
      </c>
      <c r="F891" s="50" t="s">
        <v>1573</v>
      </c>
      <c r="G891" s="51" t="s">
        <v>1574</v>
      </c>
      <c r="H891" s="51"/>
      <c r="I891" s="52">
        <v>40</v>
      </c>
      <c r="J891" s="53">
        <v>51</v>
      </c>
      <c r="K891" s="136"/>
    </row>
    <row r="892" spans="1:11" ht="15.75" thickBot="1" x14ac:dyDescent="0.3">
      <c r="A892" s="55">
        <v>891</v>
      </c>
      <c r="B892" s="56" t="s">
        <v>1563</v>
      </c>
      <c r="C892" s="57" t="s">
        <v>1564</v>
      </c>
      <c r="D892" s="56" t="s">
        <v>1231</v>
      </c>
      <c r="E892" s="58" t="s">
        <v>1568</v>
      </c>
      <c r="F892" s="56" t="s">
        <v>907</v>
      </c>
      <c r="G892" s="57" t="s">
        <v>1575</v>
      </c>
      <c r="H892" s="57"/>
      <c r="I892" s="59">
        <v>11</v>
      </c>
      <c r="J892" s="60">
        <v>51</v>
      </c>
      <c r="K892" s="61">
        <f>SUM(I888:I892)</f>
        <v>103</v>
      </c>
    </row>
    <row r="893" spans="1:11" ht="30" x14ac:dyDescent="0.25">
      <c r="A893" s="62">
        <v>892</v>
      </c>
      <c r="B893" s="76" t="s">
        <v>1563</v>
      </c>
      <c r="C893" s="87" t="s">
        <v>1564</v>
      </c>
      <c r="D893" s="76" t="s">
        <v>1576</v>
      </c>
      <c r="E893" s="88" t="s">
        <v>1577</v>
      </c>
      <c r="F893" s="63" t="s">
        <v>882</v>
      </c>
      <c r="G893" s="64" t="s">
        <v>1578</v>
      </c>
      <c r="H893" s="64"/>
      <c r="I893" s="66">
        <v>30</v>
      </c>
      <c r="J893" s="67">
        <v>52</v>
      </c>
      <c r="K893" s="134"/>
    </row>
    <row r="894" spans="1:11" ht="30" x14ac:dyDescent="0.25">
      <c r="A894" s="49">
        <v>893</v>
      </c>
      <c r="B894" s="74" t="s">
        <v>1563</v>
      </c>
      <c r="C894" s="89" t="s">
        <v>1564</v>
      </c>
      <c r="D894" s="74" t="s">
        <v>1576</v>
      </c>
      <c r="E894" s="90" t="s">
        <v>1577</v>
      </c>
      <c r="F894" s="50" t="s">
        <v>808</v>
      </c>
      <c r="G894" s="51" t="s">
        <v>1403</v>
      </c>
      <c r="H894" s="51"/>
      <c r="I894" s="52">
        <v>41</v>
      </c>
      <c r="J894" s="53">
        <v>52</v>
      </c>
      <c r="K894" s="135"/>
    </row>
    <row r="895" spans="1:11" ht="30" x14ac:dyDescent="0.25">
      <c r="A895" s="49">
        <v>894</v>
      </c>
      <c r="B895" s="74" t="s">
        <v>1563</v>
      </c>
      <c r="C895" s="89" t="s">
        <v>1564</v>
      </c>
      <c r="D895" s="74" t="s">
        <v>1576</v>
      </c>
      <c r="E895" s="90" t="s">
        <v>1577</v>
      </c>
      <c r="F895" s="50" t="s">
        <v>891</v>
      </c>
      <c r="G895" s="51" t="s">
        <v>1579</v>
      </c>
      <c r="H895" s="51"/>
      <c r="I895" s="52">
        <v>30</v>
      </c>
      <c r="J895" s="53">
        <v>52</v>
      </c>
      <c r="K895" s="135"/>
    </row>
    <row r="896" spans="1:11" ht="30" x14ac:dyDescent="0.25">
      <c r="A896" s="49">
        <v>895</v>
      </c>
      <c r="B896" s="74" t="s">
        <v>1563</v>
      </c>
      <c r="C896" s="89" t="s">
        <v>1564</v>
      </c>
      <c r="D896" s="74" t="s">
        <v>1576</v>
      </c>
      <c r="E896" s="90" t="s">
        <v>1577</v>
      </c>
      <c r="F896" s="50" t="s">
        <v>668</v>
      </c>
      <c r="G896" s="51" t="s">
        <v>1580</v>
      </c>
      <c r="H896" s="51"/>
      <c r="I896" s="52">
        <v>21</v>
      </c>
      <c r="J896" s="53">
        <v>52</v>
      </c>
      <c r="K896" s="135"/>
    </row>
    <row r="897" spans="1:11" ht="30" x14ac:dyDescent="0.25">
      <c r="A897" s="49">
        <v>896</v>
      </c>
      <c r="B897" s="74" t="s">
        <v>1563</v>
      </c>
      <c r="C897" s="89" t="s">
        <v>1564</v>
      </c>
      <c r="D897" s="74" t="s">
        <v>1576</v>
      </c>
      <c r="E897" s="90" t="s">
        <v>1577</v>
      </c>
      <c r="F897" s="50" t="s">
        <v>562</v>
      </c>
      <c r="G897" s="51" t="s">
        <v>1581</v>
      </c>
      <c r="H897" s="51"/>
      <c r="I897" s="52">
        <v>6</v>
      </c>
      <c r="J897" s="53">
        <v>52</v>
      </c>
      <c r="K897" s="135"/>
    </row>
    <row r="898" spans="1:11" ht="30" x14ac:dyDescent="0.25">
      <c r="A898" s="49">
        <v>897</v>
      </c>
      <c r="B898" s="74" t="s">
        <v>1563</v>
      </c>
      <c r="C898" s="89" t="s">
        <v>1564</v>
      </c>
      <c r="D898" s="74" t="s">
        <v>1576</v>
      </c>
      <c r="E898" s="90" t="s">
        <v>1577</v>
      </c>
      <c r="F898" s="50" t="s">
        <v>260</v>
      </c>
      <c r="G898" s="51" t="s">
        <v>1582</v>
      </c>
      <c r="H898" s="51"/>
      <c r="I898" s="52">
        <v>8</v>
      </c>
      <c r="J898" s="53">
        <v>52</v>
      </c>
      <c r="K898" s="135"/>
    </row>
    <row r="899" spans="1:11" ht="30" x14ac:dyDescent="0.25">
      <c r="A899" s="49">
        <v>898</v>
      </c>
      <c r="B899" s="74" t="s">
        <v>1563</v>
      </c>
      <c r="C899" s="89" t="s">
        <v>1564</v>
      </c>
      <c r="D899" s="74" t="s">
        <v>1576</v>
      </c>
      <c r="E899" s="90" t="s">
        <v>1577</v>
      </c>
      <c r="F899" s="50" t="s">
        <v>331</v>
      </c>
      <c r="G899" s="51" t="s">
        <v>1072</v>
      </c>
      <c r="H899" s="51"/>
      <c r="I899" s="52">
        <v>2</v>
      </c>
      <c r="J899" s="53">
        <v>52</v>
      </c>
      <c r="K899" s="135"/>
    </row>
    <row r="900" spans="1:11" ht="30" x14ac:dyDescent="0.25">
      <c r="A900" s="49">
        <v>899</v>
      </c>
      <c r="B900" s="74" t="s">
        <v>1563</v>
      </c>
      <c r="C900" s="89" t="s">
        <v>1564</v>
      </c>
      <c r="D900" s="74" t="s">
        <v>1576</v>
      </c>
      <c r="E900" s="90" t="s">
        <v>1577</v>
      </c>
      <c r="F900" s="50" t="s">
        <v>1211</v>
      </c>
      <c r="G900" s="51" t="s">
        <v>1583</v>
      </c>
      <c r="H900" s="51"/>
      <c r="I900" s="52">
        <v>2</v>
      </c>
      <c r="J900" s="53">
        <v>52</v>
      </c>
      <c r="K900" s="135"/>
    </row>
    <row r="901" spans="1:11" ht="30" x14ac:dyDescent="0.25">
      <c r="A901" s="49">
        <v>900</v>
      </c>
      <c r="B901" s="74" t="s">
        <v>1563</v>
      </c>
      <c r="C901" s="89" t="s">
        <v>1564</v>
      </c>
      <c r="D901" s="74" t="s">
        <v>1576</v>
      </c>
      <c r="E901" s="90" t="s">
        <v>1577</v>
      </c>
      <c r="F901" s="50" t="s">
        <v>937</v>
      </c>
      <c r="G901" s="51" t="s">
        <v>1584</v>
      </c>
      <c r="H901" s="51"/>
      <c r="I901" s="52">
        <v>5</v>
      </c>
      <c r="J901" s="53">
        <v>52</v>
      </c>
      <c r="K901" s="135"/>
    </row>
    <row r="902" spans="1:11" ht="30" x14ac:dyDescent="0.25">
      <c r="A902" s="49">
        <v>901</v>
      </c>
      <c r="B902" s="74" t="s">
        <v>1563</v>
      </c>
      <c r="C902" s="89" t="s">
        <v>1564</v>
      </c>
      <c r="D902" s="74" t="s">
        <v>1576</v>
      </c>
      <c r="E902" s="90" t="s">
        <v>1577</v>
      </c>
      <c r="F902" s="50" t="s">
        <v>79</v>
      </c>
      <c r="G902" s="51" t="s">
        <v>1585</v>
      </c>
      <c r="H902" s="51"/>
      <c r="I902" s="52">
        <v>8</v>
      </c>
      <c r="J902" s="53">
        <v>52</v>
      </c>
      <c r="K902" s="135"/>
    </row>
    <row r="903" spans="1:11" ht="30" x14ac:dyDescent="0.25">
      <c r="A903" s="49">
        <v>902</v>
      </c>
      <c r="B903" s="74" t="s">
        <v>1563</v>
      </c>
      <c r="C903" s="89" t="s">
        <v>1564</v>
      </c>
      <c r="D903" s="74" t="s">
        <v>1576</v>
      </c>
      <c r="E903" s="90" t="s">
        <v>1577</v>
      </c>
      <c r="F903" s="50" t="s">
        <v>175</v>
      </c>
      <c r="G903" s="51" t="s">
        <v>1586</v>
      </c>
      <c r="H903" s="51"/>
      <c r="I903" s="52">
        <v>7</v>
      </c>
      <c r="J903" s="53">
        <v>52</v>
      </c>
      <c r="K903" s="135"/>
    </row>
    <row r="904" spans="1:11" ht="30" x14ac:dyDescent="0.25">
      <c r="A904" s="49">
        <v>903</v>
      </c>
      <c r="B904" s="74" t="s">
        <v>1563</v>
      </c>
      <c r="C904" s="89" t="s">
        <v>1564</v>
      </c>
      <c r="D904" s="74" t="s">
        <v>1576</v>
      </c>
      <c r="E904" s="90" t="s">
        <v>1577</v>
      </c>
      <c r="F904" s="50" t="s">
        <v>179</v>
      </c>
      <c r="G904" s="51" t="s">
        <v>1587</v>
      </c>
      <c r="H904" s="51"/>
      <c r="I904" s="52">
        <v>4</v>
      </c>
      <c r="J904" s="53">
        <v>52</v>
      </c>
      <c r="K904" s="135"/>
    </row>
    <row r="905" spans="1:11" ht="30" x14ac:dyDescent="0.25">
      <c r="A905" s="49">
        <v>904</v>
      </c>
      <c r="B905" s="74" t="s">
        <v>1563</v>
      </c>
      <c r="C905" s="89" t="s">
        <v>1564</v>
      </c>
      <c r="D905" s="74" t="s">
        <v>1576</v>
      </c>
      <c r="E905" s="90" t="s">
        <v>1577</v>
      </c>
      <c r="F905" s="50" t="s">
        <v>1588</v>
      </c>
      <c r="G905" s="51" t="s">
        <v>1589</v>
      </c>
      <c r="H905" s="51"/>
      <c r="I905" s="52">
        <v>35</v>
      </c>
      <c r="J905" s="53">
        <v>52</v>
      </c>
      <c r="K905" s="135"/>
    </row>
    <row r="906" spans="1:11" ht="30" x14ac:dyDescent="0.25">
      <c r="A906" s="49">
        <v>905</v>
      </c>
      <c r="B906" s="74" t="s">
        <v>1563</v>
      </c>
      <c r="C906" s="89" t="s">
        <v>1564</v>
      </c>
      <c r="D906" s="74" t="s">
        <v>1576</v>
      </c>
      <c r="E906" s="90" t="s">
        <v>1577</v>
      </c>
      <c r="F906" s="50" t="s">
        <v>1590</v>
      </c>
      <c r="G906" s="51" t="s">
        <v>1591</v>
      </c>
      <c r="H906" s="51"/>
      <c r="I906" s="52">
        <v>5</v>
      </c>
      <c r="J906" s="53">
        <v>52</v>
      </c>
      <c r="K906" s="135"/>
    </row>
    <row r="907" spans="1:11" ht="30" x14ac:dyDescent="0.25">
      <c r="A907" s="49">
        <v>906</v>
      </c>
      <c r="B907" s="74" t="s">
        <v>1563</v>
      </c>
      <c r="C907" s="89" t="s">
        <v>1564</v>
      </c>
      <c r="D907" s="74" t="s">
        <v>1576</v>
      </c>
      <c r="E907" s="90" t="s">
        <v>1577</v>
      </c>
      <c r="F907" s="50" t="s">
        <v>285</v>
      </c>
      <c r="G907" s="51" t="s">
        <v>1592</v>
      </c>
      <c r="H907" s="51"/>
      <c r="I907" s="52">
        <v>32</v>
      </c>
      <c r="J907" s="53">
        <v>52</v>
      </c>
      <c r="K907" s="135"/>
    </row>
    <row r="908" spans="1:11" ht="30" x14ac:dyDescent="0.25">
      <c r="A908" s="49">
        <v>907</v>
      </c>
      <c r="B908" s="74" t="s">
        <v>1563</v>
      </c>
      <c r="C908" s="89" t="s">
        <v>1564</v>
      </c>
      <c r="D908" s="74" t="s">
        <v>1576</v>
      </c>
      <c r="E908" s="90" t="s">
        <v>1577</v>
      </c>
      <c r="F908" s="50" t="s">
        <v>1593</v>
      </c>
      <c r="G908" s="51" t="s">
        <v>1594</v>
      </c>
      <c r="H908" s="51"/>
      <c r="I908" s="52">
        <v>14</v>
      </c>
      <c r="J908" s="53">
        <v>52</v>
      </c>
      <c r="K908" s="135"/>
    </row>
    <row r="909" spans="1:11" ht="30" x14ac:dyDescent="0.25">
      <c r="A909" s="49">
        <v>908</v>
      </c>
      <c r="B909" s="74" t="s">
        <v>1563</v>
      </c>
      <c r="C909" s="89" t="s">
        <v>1564</v>
      </c>
      <c r="D909" s="74" t="s">
        <v>1576</v>
      </c>
      <c r="E909" s="90" t="s">
        <v>1577</v>
      </c>
      <c r="F909" s="50" t="s">
        <v>1595</v>
      </c>
      <c r="G909" s="51" t="s">
        <v>794</v>
      </c>
      <c r="H909" s="51"/>
      <c r="I909" s="52">
        <v>7</v>
      </c>
      <c r="J909" s="53">
        <v>52</v>
      </c>
      <c r="K909" s="135"/>
    </row>
    <row r="910" spans="1:11" ht="30" x14ac:dyDescent="0.25">
      <c r="A910" s="49">
        <v>909</v>
      </c>
      <c r="B910" s="74" t="s">
        <v>1563</v>
      </c>
      <c r="C910" s="89" t="s">
        <v>1564</v>
      </c>
      <c r="D910" s="74" t="s">
        <v>1576</v>
      </c>
      <c r="E910" s="90" t="s">
        <v>1577</v>
      </c>
      <c r="F910" s="50" t="s">
        <v>1596</v>
      </c>
      <c r="G910" s="51" t="s">
        <v>1597</v>
      </c>
      <c r="H910" s="51"/>
      <c r="I910" s="52">
        <v>33</v>
      </c>
      <c r="J910" s="53">
        <v>52</v>
      </c>
      <c r="K910" s="135"/>
    </row>
    <row r="911" spans="1:11" ht="30" x14ac:dyDescent="0.25">
      <c r="A911" s="49">
        <v>910</v>
      </c>
      <c r="B911" s="74" t="s">
        <v>1563</v>
      </c>
      <c r="C911" s="89" t="s">
        <v>1564</v>
      </c>
      <c r="D911" s="74" t="s">
        <v>1576</v>
      </c>
      <c r="E911" s="90" t="s">
        <v>1577</v>
      </c>
      <c r="F911" s="50" t="s">
        <v>1598</v>
      </c>
      <c r="G911" s="51" t="s">
        <v>1599</v>
      </c>
      <c r="H911" s="51"/>
      <c r="I911" s="52">
        <v>19</v>
      </c>
      <c r="J911" s="53">
        <v>52</v>
      </c>
      <c r="K911" s="135"/>
    </row>
    <row r="912" spans="1:11" ht="30" x14ac:dyDescent="0.25">
      <c r="A912" s="49">
        <v>911</v>
      </c>
      <c r="B912" s="74" t="s">
        <v>1563</v>
      </c>
      <c r="C912" s="89" t="s">
        <v>1564</v>
      </c>
      <c r="D912" s="74" t="s">
        <v>1576</v>
      </c>
      <c r="E912" s="90" t="s">
        <v>1577</v>
      </c>
      <c r="F912" s="50" t="s">
        <v>1600</v>
      </c>
      <c r="G912" s="51" t="s">
        <v>1601</v>
      </c>
      <c r="H912" s="51"/>
      <c r="I912" s="52">
        <v>11</v>
      </c>
      <c r="J912" s="53">
        <v>52</v>
      </c>
      <c r="K912" s="135"/>
    </row>
    <row r="913" spans="1:11" ht="30" x14ac:dyDescent="0.25">
      <c r="A913" s="49">
        <v>912</v>
      </c>
      <c r="B913" s="74" t="s">
        <v>1563</v>
      </c>
      <c r="C913" s="89" t="s">
        <v>1564</v>
      </c>
      <c r="D913" s="74" t="s">
        <v>1576</v>
      </c>
      <c r="E913" s="90" t="s">
        <v>1577</v>
      </c>
      <c r="F913" s="50" t="s">
        <v>1448</v>
      </c>
      <c r="G913" s="51" t="s">
        <v>1602</v>
      </c>
      <c r="H913" s="51"/>
      <c r="I913" s="52">
        <v>7</v>
      </c>
      <c r="J913" s="53">
        <v>52</v>
      </c>
      <c r="K913" s="135"/>
    </row>
    <row r="914" spans="1:11" ht="30" x14ac:dyDescent="0.25">
      <c r="A914" s="49">
        <v>913</v>
      </c>
      <c r="B914" s="74" t="s">
        <v>1563</v>
      </c>
      <c r="C914" s="89" t="s">
        <v>1564</v>
      </c>
      <c r="D914" s="74" t="s">
        <v>1576</v>
      </c>
      <c r="E914" s="90" t="s">
        <v>1577</v>
      </c>
      <c r="F914" s="50" t="s">
        <v>315</v>
      </c>
      <c r="G914" s="51" t="s">
        <v>1054</v>
      </c>
      <c r="H914" s="51"/>
      <c r="I914" s="52">
        <v>7</v>
      </c>
      <c r="J914" s="53">
        <v>52</v>
      </c>
      <c r="K914" s="135"/>
    </row>
    <row r="915" spans="1:11" ht="30" x14ac:dyDescent="0.25">
      <c r="A915" s="49">
        <v>914</v>
      </c>
      <c r="B915" s="74" t="s">
        <v>1563</v>
      </c>
      <c r="C915" s="89" t="s">
        <v>1564</v>
      </c>
      <c r="D915" s="74" t="s">
        <v>1576</v>
      </c>
      <c r="E915" s="90" t="s">
        <v>1577</v>
      </c>
      <c r="F915" s="50" t="s">
        <v>1500</v>
      </c>
      <c r="G915" s="51" t="s">
        <v>1603</v>
      </c>
      <c r="H915" s="51"/>
      <c r="I915" s="52">
        <v>5</v>
      </c>
      <c r="J915" s="53">
        <v>52</v>
      </c>
      <c r="K915" s="135"/>
    </row>
    <row r="916" spans="1:11" ht="30" x14ac:dyDescent="0.25">
      <c r="A916" s="49">
        <v>915</v>
      </c>
      <c r="B916" s="74" t="s">
        <v>1563</v>
      </c>
      <c r="C916" s="89" t="s">
        <v>1564</v>
      </c>
      <c r="D916" s="74" t="s">
        <v>1576</v>
      </c>
      <c r="E916" s="90" t="s">
        <v>1577</v>
      </c>
      <c r="F916" s="50" t="s">
        <v>1573</v>
      </c>
      <c r="G916" s="51" t="s">
        <v>1604</v>
      </c>
      <c r="H916" s="51"/>
      <c r="I916" s="52">
        <v>36</v>
      </c>
      <c r="J916" s="53">
        <v>52</v>
      </c>
      <c r="K916" s="135"/>
    </row>
    <row r="917" spans="1:11" ht="30" x14ac:dyDescent="0.25">
      <c r="A917" s="49">
        <v>916</v>
      </c>
      <c r="B917" s="74" t="s">
        <v>1563</v>
      </c>
      <c r="C917" s="89" t="s">
        <v>1564</v>
      </c>
      <c r="D917" s="74" t="s">
        <v>1576</v>
      </c>
      <c r="E917" s="90" t="s">
        <v>1577</v>
      </c>
      <c r="F917" s="50" t="s">
        <v>1402</v>
      </c>
      <c r="G917" s="51" t="s">
        <v>1262</v>
      </c>
      <c r="H917" s="51"/>
      <c r="I917" s="52">
        <v>15</v>
      </c>
      <c r="J917" s="53">
        <v>52</v>
      </c>
      <c r="K917" s="135"/>
    </row>
    <row r="918" spans="1:11" ht="30" x14ac:dyDescent="0.25">
      <c r="A918" s="49">
        <v>917</v>
      </c>
      <c r="B918" s="74" t="s">
        <v>1563</v>
      </c>
      <c r="C918" s="89" t="s">
        <v>1564</v>
      </c>
      <c r="D918" s="74" t="s">
        <v>1576</v>
      </c>
      <c r="E918" s="90" t="s">
        <v>1577</v>
      </c>
      <c r="F918" s="50" t="s">
        <v>350</v>
      </c>
      <c r="G918" s="51" t="s">
        <v>1605</v>
      </c>
      <c r="H918" s="51"/>
      <c r="I918" s="52">
        <v>8</v>
      </c>
      <c r="J918" s="53">
        <v>52</v>
      </c>
      <c r="K918" s="136"/>
    </row>
    <row r="919" spans="1:11" ht="30.75" thickBot="1" x14ac:dyDescent="0.3">
      <c r="A919" s="55">
        <v>918</v>
      </c>
      <c r="B919" s="75" t="s">
        <v>1563</v>
      </c>
      <c r="C919" s="91" t="s">
        <v>1564</v>
      </c>
      <c r="D919" s="75" t="s">
        <v>1576</v>
      </c>
      <c r="E919" s="92" t="s">
        <v>1577</v>
      </c>
      <c r="F919" s="56" t="s">
        <v>1606</v>
      </c>
      <c r="G919" s="57" t="s">
        <v>1607</v>
      </c>
      <c r="H919" s="57"/>
      <c r="I919" s="59">
        <v>9</v>
      </c>
      <c r="J919" s="60">
        <v>52</v>
      </c>
      <c r="K919" s="61">
        <f>SUM(I893:I919)</f>
        <v>407</v>
      </c>
    </row>
    <row r="920" spans="1:11" x14ac:dyDescent="0.25">
      <c r="A920" s="62">
        <v>919</v>
      </c>
      <c r="B920" s="63" t="s">
        <v>1563</v>
      </c>
      <c r="C920" s="64" t="s">
        <v>1564</v>
      </c>
      <c r="D920" s="63" t="s">
        <v>1608</v>
      </c>
      <c r="E920" s="65" t="s">
        <v>1609</v>
      </c>
      <c r="F920" s="63" t="s">
        <v>1610</v>
      </c>
      <c r="G920" s="64" t="s">
        <v>1611</v>
      </c>
      <c r="H920" s="64"/>
      <c r="I920" s="66">
        <v>5</v>
      </c>
      <c r="J920" s="67">
        <v>53</v>
      </c>
      <c r="K920" s="134"/>
    </row>
    <row r="921" spans="1:11" x14ac:dyDescent="0.25">
      <c r="A921" s="49">
        <v>920</v>
      </c>
      <c r="B921" s="50" t="s">
        <v>1563</v>
      </c>
      <c r="C921" s="51" t="s">
        <v>1564</v>
      </c>
      <c r="D921" s="50" t="s">
        <v>1608</v>
      </c>
      <c r="E921" s="8" t="s">
        <v>1609</v>
      </c>
      <c r="F921" s="50" t="s">
        <v>1422</v>
      </c>
      <c r="G921" s="51" t="s">
        <v>1612</v>
      </c>
      <c r="H921" s="51"/>
      <c r="I921" s="52">
        <v>5</v>
      </c>
      <c r="J921" s="53">
        <v>53</v>
      </c>
      <c r="K921" s="135"/>
    </row>
    <row r="922" spans="1:11" x14ac:dyDescent="0.25">
      <c r="A922" s="49">
        <v>921</v>
      </c>
      <c r="B922" s="50" t="s">
        <v>1563</v>
      </c>
      <c r="C922" s="51" t="s">
        <v>1564</v>
      </c>
      <c r="D922" s="50" t="s">
        <v>1608</v>
      </c>
      <c r="E922" s="8" t="s">
        <v>1609</v>
      </c>
      <c r="F922" s="50" t="s">
        <v>1613</v>
      </c>
      <c r="G922" s="51" t="s">
        <v>1614</v>
      </c>
      <c r="H922" s="51"/>
      <c r="I922" s="52">
        <v>17</v>
      </c>
      <c r="J922" s="53">
        <v>53</v>
      </c>
      <c r="K922" s="135"/>
    </row>
    <row r="923" spans="1:11" x14ac:dyDescent="0.25">
      <c r="A923" s="49">
        <v>922</v>
      </c>
      <c r="B923" s="50" t="s">
        <v>1563</v>
      </c>
      <c r="C923" s="51" t="s">
        <v>1564</v>
      </c>
      <c r="D923" s="50" t="s">
        <v>1615</v>
      </c>
      <c r="E923" s="8" t="s">
        <v>1616</v>
      </c>
      <c r="F923" s="50" t="s">
        <v>141</v>
      </c>
      <c r="G923" s="51" t="s">
        <v>1617</v>
      </c>
      <c r="H923" s="51"/>
      <c r="I923" s="52">
        <v>10</v>
      </c>
      <c r="J923" s="53">
        <v>53</v>
      </c>
      <c r="K923" s="135"/>
    </row>
    <row r="924" spans="1:11" x14ac:dyDescent="0.25">
      <c r="A924" s="49">
        <v>923</v>
      </c>
      <c r="B924" s="50" t="s">
        <v>1563</v>
      </c>
      <c r="C924" s="51" t="s">
        <v>1564</v>
      </c>
      <c r="D924" s="50" t="s">
        <v>1608</v>
      </c>
      <c r="E924" s="8" t="s">
        <v>1609</v>
      </c>
      <c r="F924" s="50" t="s">
        <v>1618</v>
      </c>
      <c r="G924" s="51" t="s">
        <v>1409</v>
      </c>
      <c r="H924" s="51"/>
      <c r="I924" s="52">
        <v>8</v>
      </c>
      <c r="J924" s="53">
        <v>53</v>
      </c>
      <c r="K924" s="135"/>
    </row>
    <row r="925" spans="1:11" x14ac:dyDescent="0.25">
      <c r="A925" s="49">
        <v>924</v>
      </c>
      <c r="B925" s="50" t="s">
        <v>1563</v>
      </c>
      <c r="C925" s="51" t="s">
        <v>1564</v>
      </c>
      <c r="D925" s="50" t="s">
        <v>1608</v>
      </c>
      <c r="E925" s="8" t="s">
        <v>1609</v>
      </c>
      <c r="F925" s="50" t="s">
        <v>777</v>
      </c>
      <c r="G925" s="51" t="s">
        <v>1619</v>
      </c>
      <c r="H925" s="51"/>
      <c r="I925" s="52">
        <v>15</v>
      </c>
      <c r="J925" s="53">
        <v>53</v>
      </c>
      <c r="K925" s="135"/>
    </row>
    <row r="926" spans="1:11" x14ac:dyDescent="0.25">
      <c r="A926" s="49">
        <v>925</v>
      </c>
      <c r="B926" s="50" t="s">
        <v>1563</v>
      </c>
      <c r="C926" s="51" t="s">
        <v>1564</v>
      </c>
      <c r="D926" s="50" t="s">
        <v>1608</v>
      </c>
      <c r="E926" s="8" t="s">
        <v>1609</v>
      </c>
      <c r="F926" s="50" t="s">
        <v>924</v>
      </c>
      <c r="G926" s="68" t="s">
        <v>1619</v>
      </c>
      <c r="H926" s="68"/>
      <c r="I926" s="52">
        <v>37</v>
      </c>
      <c r="J926" s="53">
        <v>53</v>
      </c>
      <c r="K926" s="135"/>
    </row>
    <row r="927" spans="1:11" x14ac:dyDescent="0.25">
      <c r="A927" s="49">
        <v>926</v>
      </c>
      <c r="B927" s="50" t="s">
        <v>1563</v>
      </c>
      <c r="C927" s="51" t="s">
        <v>1564</v>
      </c>
      <c r="D927" s="50" t="s">
        <v>417</v>
      </c>
      <c r="E927" s="8" t="s">
        <v>1620</v>
      </c>
      <c r="F927" s="50" t="s">
        <v>252</v>
      </c>
      <c r="G927" s="51" t="s">
        <v>1621</v>
      </c>
      <c r="H927" s="51"/>
      <c r="I927" s="52">
        <v>3</v>
      </c>
      <c r="J927" s="53">
        <v>53</v>
      </c>
      <c r="K927" s="136"/>
    </row>
    <row r="928" spans="1:11" ht="15.75" thickBot="1" x14ac:dyDescent="0.3">
      <c r="A928" s="55">
        <v>927</v>
      </c>
      <c r="B928" s="75" t="s">
        <v>1563</v>
      </c>
      <c r="C928" s="57" t="s">
        <v>1564</v>
      </c>
      <c r="D928" s="56" t="s">
        <v>1608</v>
      </c>
      <c r="E928" s="58" t="s">
        <v>1609</v>
      </c>
      <c r="F928" s="56" t="s">
        <v>1622</v>
      </c>
      <c r="G928" s="57" t="s">
        <v>1623</v>
      </c>
      <c r="H928" s="57"/>
      <c r="I928" s="59">
        <v>4</v>
      </c>
      <c r="J928" s="60">
        <v>53</v>
      </c>
      <c r="K928" s="61">
        <f>SUM(I920:I928)</f>
        <v>104</v>
      </c>
    </row>
    <row r="929" spans="1:11" x14ac:dyDescent="0.25">
      <c r="A929" s="62">
        <v>928</v>
      </c>
      <c r="B929" s="63" t="s">
        <v>1624</v>
      </c>
      <c r="C929" s="64" t="s">
        <v>1625</v>
      </c>
      <c r="D929" s="63" t="s">
        <v>847</v>
      </c>
      <c r="E929" s="65" t="s">
        <v>190</v>
      </c>
      <c r="F929" s="63" t="s">
        <v>646</v>
      </c>
      <c r="G929" s="64" t="s">
        <v>1626</v>
      </c>
      <c r="H929" s="64"/>
      <c r="I929" s="66">
        <v>28</v>
      </c>
      <c r="J929" s="67">
        <v>54</v>
      </c>
      <c r="K929" s="134"/>
    </row>
    <row r="930" spans="1:11" x14ac:dyDescent="0.25">
      <c r="A930" s="49">
        <v>929</v>
      </c>
      <c r="B930" s="50" t="s">
        <v>1624</v>
      </c>
      <c r="C930" s="51" t="s">
        <v>1625</v>
      </c>
      <c r="D930" s="50" t="s">
        <v>1064</v>
      </c>
      <c r="E930" s="8" t="s">
        <v>1627</v>
      </c>
      <c r="F930" s="50" t="s">
        <v>252</v>
      </c>
      <c r="G930" s="51" t="s">
        <v>1628</v>
      </c>
      <c r="H930" s="51"/>
      <c r="I930" s="52">
        <v>37</v>
      </c>
      <c r="J930" s="53">
        <v>54</v>
      </c>
      <c r="K930" s="136"/>
    </row>
    <row r="931" spans="1:11" ht="30.75" thickBot="1" x14ac:dyDescent="0.3">
      <c r="A931" s="55">
        <v>930</v>
      </c>
      <c r="B931" s="56" t="s">
        <v>1624</v>
      </c>
      <c r="C931" s="57" t="s">
        <v>1625</v>
      </c>
      <c r="D931" s="56" t="s">
        <v>607</v>
      </c>
      <c r="E931" s="58" t="s">
        <v>1629</v>
      </c>
      <c r="F931" s="56" t="s">
        <v>242</v>
      </c>
      <c r="G931" s="57" t="s">
        <v>1630</v>
      </c>
      <c r="H931" s="57"/>
      <c r="I931" s="59">
        <v>37</v>
      </c>
      <c r="J931" s="60">
        <v>54</v>
      </c>
      <c r="K931" s="61">
        <f>SUM(I929:I931)</f>
        <v>102</v>
      </c>
    </row>
    <row r="932" spans="1:11" x14ac:dyDescent="0.25">
      <c r="A932" s="62">
        <v>931</v>
      </c>
      <c r="B932" s="63" t="s">
        <v>1631</v>
      </c>
      <c r="C932" s="64" t="s">
        <v>1632</v>
      </c>
      <c r="D932" s="63" t="s">
        <v>105</v>
      </c>
      <c r="E932" s="65" t="s">
        <v>1633</v>
      </c>
      <c r="F932" s="63" t="s">
        <v>161</v>
      </c>
      <c r="G932" s="64" t="s">
        <v>1467</v>
      </c>
      <c r="H932" s="64"/>
      <c r="I932" s="66">
        <v>20</v>
      </c>
      <c r="J932" s="67">
        <v>55</v>
      </c>
      <c r="K932" s="134"/>
    </row>
    <row r="933" spans="1:11" x14ac:dyDescent="0.25">
      <c r="A933" s="49">
        <v>932</v>
      </c>
      <c r="B933" s="50" t="s">
        <v>1631</v>
      </c>
      <c r="C933" s="51" t="s">
        <v>1632</v>
      </c>
      <c r="D933" s="50" t="s">
        <v>72</v>
      </c>
      <c r="E933" s="8" t="s">
        <v>1634</v>
      </c>
      <c r="F933" s="50" t="s">
        <v>1005</v>
      </c>
      <c r="G933" s="51" t="s">
        <v>1635</v>
      </c>
      <c r="H933" s="51"/>
      <c r="I933" s="52">
        <v>12</v>
      </c>
      <c r="J933" s="53">
        <v>55</v>
      </c>
      <c r="K933" s="135"/>
    </row>
    <row r="934" spans="1:11" x14ac:dyDescent="0.25">
      <c r="A934" s="49">
        <v>933</v>
      </c>
      <c r="B934" s="50" t="s">
        <v>1631</v>
      </c>
      <c r="C934" s="51" t="s">
        <v>1632</v>
      </c>
      <c r="D934" s="50" t="s">
        <v>72</v>
      </c>
      <c r="E934" s="8" t="s">
        <v>1634</v>
      </c>
      <c r="F934" s="50" t="s">
        <v>616</v>
      </c>
      <c r="G934" s="51" t="s">
        <v>1636</v>
      </c>
      <c r="H934" s="51"/>
      <c r="I934" s="52">
        <v>28</v>
      </c>
      <c r="J934" s="53">
        <v>55</v>
      </c>
      <c r="K934" s="135"/>
    </row>
    <row r="935" spans="1:11" x14ac:dyDescent="0.25">
      <c r="A935" s="49">
        <v>934</v>
      </c>
      <c r="B935" s="50" t="s">
        <v>1631</v>
      </c>
      <c r="C935" s="51" t="s">
        <v>1632</v>
      </c>
      <c r="D935" s="50" t="s">
        <v>72</v>
      </c>
      <c r="E935" s="8" t="s">
        <v>1634</v>
      </c>
      <c r="F935" s="50" t="s">
        <v>386</v>
      </c>
      <c r="G935" s="51" t="s">
        <v>1637</v>
      </c>
      <c r="H935" s="51"/>
      <c r="I935" s="52">
        <v>25</v>
      </c>
      <c r="J935" s="53">
        <v>55</v>
      </c>
      <c r="K935" s="135"/>
    </row>
    <row r="936" spans="1:11" x14ac:dyDescent="0.25">
      <c r="A936" s="49">
        <v>935</v>
      </c>
      <c r="B936" s="50" t="s">
        <v>1631</v>
      </c>
      <c r="C936" s="51" t="s">
        <v>1632</v>
      </c>
      <c r="D936" s="50" t="s">
        <v>72</v>
      </c>
      <c r="E936" s="8" t="s">
        <v>1634</v>
      </c>
      <c r="F936" s="50" t="s">
        <v>1638</v>
      </c>
      <c r="G936" s="51" t="s">
        <v>1639</v>
      </c>
      <c r="H936" s="51"/>
      <c r="I936" s="52">
        <v>30</v>
      </c>
      <c r="J936" s="53">
        <v>55</v>
      </c>
      <c r="K936" s="135"/>
    </row>
    <row r="937" spans="1:11" ht="30" x14ac:dyDescent="0.25">
      <c r="A937" s="49">
        <v>936</v>
      </c>
      <c r="B937" s="50" t="s">
        <v>1631</v>
      </c>
      <c r="C937" s="51" t="s">
        <v>1632</v>
      </c>
      <c r="D937" s="50" t="s">
        <v>157</v>
      </c>
      <c r="E937" s="8" t="s">
        <v>1640</v>
      </c>
      <c r="F937" s="50" t="s">
        <v>646</v>
      </c>
      <c r="G937" s="51" t="s">
        <v>1641</v>
      </c>
      <c r="H937" s="51"/>
      <c r="I937" s="52">
        <v>38</v>
      </c>
      <c r="J937" s="53">
        <v>55</v>
      </c>
      <c r="K937" s="135"/>
    </row>
    <row r="938" spans="1:11" ht="30" x14ac:dyDescent="0.25">
      <c r="A938" s="49">
        <v>937</v>
      </c>
      <c r="B938" s="50" t="s">
        <v>1631</v>
      </c>
      <c r="C938" s="51" t="s">
        <v>1632</v>
      </c>
      <c r="D938" s="50" t="s">
        <v>157</v>
      </c>
      <c r="E938" s="8" t="s">
        <v>1640</v>
      </c>
      <c r="F938" s="50" t="s">
        <v>392</v>
      </c>
      <c r="G938" s="51" t="s">
        <v>1642</v>
      </c>
      <c r="H938" s="51"/>
      <c r="I938" s="52">
        <v>30</v>
      </c>
      <c r="J938" s="53">
        <v>55</v>
      </c>
      <c r="K938" s="135"/>
    </row>
    <row r="939" spans="1:11" x14ac:dyDescent="0.25">
      <c r="A939" s="49">
        <v>938</v>
      </c>
      <c r="B939" s="50" t="s">
        <v>1631</v>
      </c>
      <c r="C939" s="51" t="s">
        <v>1632</v>
      </c>
      <c r="D939" s="50" t="s">
        <v>139</v>
      </c>
      <c r="E939" s="8" t="s">
        <v>1643</v>
      </c>
      <c r="F939" s="50" t="s">
        <v>415</v>
      </c>
      <c r="G939" s="51" t="s">
        <v>1644</v>
      </c>
      <c r="H939" s="51"/>
      <c r="I939" s="52">
        <v>34</v>
      </c>
      <c r="J939" s="53">
        <v>55</v>
      </c>
      <c r="K939" s="135"/>
    </row>
    <row r="940" spans="1:11" x14ac:dyDescent="0.25">
      <c r="A940" s="49">
        <v>939</v>
      </c>
      <c r="B940" s="50" t="s">
        <v>1631</v>
      </c>
      <c r="C940" s="51" t="s">
        <v>1632</v>
      </c>
      <c r="D940" s="50" t="s">
        <v>139</v>
      </c>
      <c r="E940" s="8" t="s">
        <v>1643</v>
      </c>
      <c r="F940" s="50" t="s">
        <v>195</v>
      </c>
      <c r="G940" s="51" t="s">
        <v>1645</v>
      </c>
      <c r="H940" s="51"/>
      <c r="I940" s="52">
        <v>39</v>
      </c>
      <c r="J940" s="53">
        <v>55</v>
      </c>
      <c r="K940" s="135"/>
    </row>
    <row r="941" spans="1:11" x14ac:dyDescent="0.25">
      <c r="A941" s="49">
        <v>940</v>
      </c>
      <c r="B941" s="50" t="s">
        <v>1631</v>
      </c>
      <c r="C941" s="51" t="s">
        <v>1632</v>
      </c>
      <c r="D941" s="50" t="s">
        <v>139</v>
      </c>
      <c r="E941" s="8" t="s">
        <v>1643</v>
      </c>
      <c r="F941" s="50" t="s">
        <v>1091</v>
      </c>
      <c r="G941" s="51" t="s">
        <v>1646</v>
      </c>
      <c r="H941" s="51"/>
      <c r="I941" s="52">
        <v>33</v>
      </c>
      <c r="J941" s="53">
        <v>55</v>
      </c>
      <c r="K941" s="135"/>
    </row>
    <row r="942" spans="1:11" x14ac:dyDescent="0.25">
      <c r="A942" s="49">
        <v>941</v>
      </c>
      <c r="B942" s="50" t="s">
        <v>1631</v>
      </c>
      <c r="C942" s="51" t="s">
        <v>1632</v>
      </c>
      <c r="D942" s="50" t="s">
        <v>87</v>
      </c>
      <c r="E942" s="8" t="s">
        <v>1647</v>
      </c>
      <c r="F942" s="50" t="s">
        <v>1059</v>
      </c>
      <c r="G942" s="51" t="s">
        <v>1648</v>
      </c>
      <c r="H942" s="51"/>
      <c r="I942" s="52">
        <v>32</v>
      </c>
      <c r="J942" s="53">
        <v>55</v>
      </c>
      <c r="K942" s="136"/>
    </row>
    <row r="943" spans="1:11" ht="15.75" thickBot="1" x14ac:dyDescent="0.3">
      <c r="A943" s="55">
        <v>942</v>
      </c>
      <c r="B943" s="56" t="s">
        <v>1631</v>
      </c>
      <c r="C943" s="57" t="s">
        <v>1632</v>
      </c>
      <c r="D943" s="56" t="s">
        <v>87</v>
      </c>
      <c r="E943" s="58" t="s">
        <v>1647</v>
      </c>
      <c r="F943" s="56" t="s">
        <v>187</v>
      </c>
      <c r="G943" s="57" t="s">
        <v>1649</v>
      </c>
      <c r="H943" s="57"/>
      <c r="I943" s="59">
        <v>30</v>
      </c>
      <c r="J943" s="60">
        <v>55</v>
      </c>
      <c r="K943" s="61">
        <f>SUM(I932:I943)</f>
        <v>351</v>
      </c>
    </row>
    <row r="944" spans="1:11" x14ac:dyDescent="0.25">
      <c r="A944" s="62">
        <v>943</v>
      </c>
      <c r="B944" s="63" t="s">
        <v>1650</v>
      </c>
      <c r="C944" s="64" t="s">
        <v>1651</v>
      </c>
      <c r="D944" s="63" t="s">
        <v>1652</v>
      </c>
      <c r="E944" s="65" t="s">
        <v>1653</v>
      </c>
      <c r="F944" s="63" t="s">
        <v>697</v>
      </c>
      <c r="G944" s="64" t="s">
        <v>1654</v>
      </c>
      <c r="H944" s="64"/>
      <c r="I944" s="66">
        <v>3</v>
      </c>
      <c r="J944" s="67">
        <v>56</v>
      </c>
      <c r="K944" s="134"/>
    </row>
    <row r="945" spans="1:11" x14ac:dyDescent="0.25">
      <c r="A945" s="49">
        <v>944</v>
      </c>
      <c r="B945" s="50" t="s">
        <v>1650</v>
      </c>
      <c r="C945" s="51" t="s">
        <v>1651</v>
      </c>
      <c r="D945" s="50" t="s">
        <v>1655</v>
      </c>
      <c r="E945" s="8" t="s">
        <v>1656</v>
      </c>
      <c r="F945" s="50" t="s">
        <v>209</v>
      </c>
      <c r="G945" s="51" t="s">
        <v>1657</v>
      </c>
      <c r="H945" s="51"/>
      <c r="I945" s="52">
        <v>3</v>
      </c>
      <c r="J945" s="53">
        <v>56</v>
      </c>
      <c r="K945" s="135"/>
    </row>
    <row r="946" spans="1:11" x14ac:dyDescent="0.25">
      <c r="A946" s="49">
        <v>945</v>
      </c>
      <c r="B946" s="50" t="s">
        <v>1650</v>
      </c>
      <c r="C946" s="51" t="s">
        <v>1651</v>
      </c>
      <c r="D946" s="50" t="s">
        <v>1652</v>
      </c>
      <c r="E946" s="8" t="s">
        <v>1653</v>
      </c>
      <c r="F946" s="50" t="s">
        <v>161</v>
      </c>
      <c r="G946" s="51" t="s">
        <v>1658</v>
      </c>
      <c r="H946" s="51"/>
      <c r="I946" s="52">
        <v>38</v>
      </c>
      <c r="J946" s="53">
        <v>56</v>
      </c>
      <c r="K946" s="135"/>
    </row>
    <row r="947" spans="1:11" x14ac:dyDescent="0.25">
      <c r="A947" s="49">
        <v>946</v>
      </c>
      <c r="B947" s="50" t="s">
        <v>1650</v>
      </c>
      <c r="C947" s="51" t="s">
        <v>1651</v>
      </c>
      <c r="D947" s="50" t="s">
        <v>1576</v>
      </c>
      <c r="E947" s="8" t="s">
        <v>1659</v>
      </c>
      <c r="F947" s="50" t="s">
        <v>155</v>
      </c>
      <c r="G947" s="51" t="s">
        <v>1660</v>
      </c>
      <c r="H947" s="51"/>
      <c r="I947" s="52">
        <v>4</v>
      </c>
      <c r="J947" s="53">
        <v>56</v>
      </c>
      <c r="K947" s="135"/>
    </row>
    <row r="948" spans="1:11" x14ac:dyDescent="0.25">
      <c r="A948" s="49">
        <v>947</v>
      </c>
      <c r="B948" s="50" t="s">
        <v>1650</v>
      </c>
      <c r="C948" s="51" t="s">
        <v>1651</v>
      </c>
      <c r="D948" s="50" t="s">
        <v>1652</v>
      </c>
      <c r="E948" s="8" t="s">
        <v>1653</v>
      </c>
      <c r="F948" s="50" t="s">
        <v>415</v>
      </c>
      <c r="G948" s="51" t="s">
        <v>1661</v>
      </c>
      <c r="H948" s="51"/>
      <c r="I948" s="52">
        <v>19</v>
      </c>
      <c r="J948" s="53">
        <v>56</v>
      </c>
      <c r="K948" s="135"/>
    </row>
    <row r="949" spans="1:11" x14ac:dyDescent="0.25">
      <c r="A949" s="49">
        <v>948</v>
      </c>
      <c r="B949" s="50" t="s">
        <v>1650</v>
      </c>
      <c r="C949" s="51" t="s">
        <v>1651</v>
      </c>
      <c r="D949" s="50" t="s">
        <v>1576</v>
      </c>
      <c r="E949" s="8" t="s">
        <v>1659</v>
      </c>
      <c r="F949" s="50" t="s">
        <v>929</v>
      </c>
      <c r="G949" s="51" t="s">
        <v>1662</v>
      </c>
      <c r="H949" s="51"/>
      <c r="I949" s="52">
        <v>22</v>
      </c>
      <c r="J949" s="53">
        <v>56</v>
      </c>
      <c r="K949" s="135"/>
    </row>
    <row r="950" spans="1:11" x14ac:dyDescent="0.25">
      <c r="A950" s="49">
        <v>949</v>
      </c>
      <c r="B950" s="50" t="s">
        <v>1650</v>
      </c>
      <c r="C950" s="51" t="s">
        <v>1651</v>
      </c>
      <c r="D950" s="50" t="s">
        <v>163</v>
      </c>
      <c r="E950" s="8" t="s">
        <v>336</v>
      </c>
      <c r="F950" s="50" t="s">
        <v>821</v>
      </c>
      <c r="G950" s="51" t="s">
        <v>1663</v>
      </c>
      <c r="H950" s="51"/>
      <c r="I950" s="52">
        <v>5</v>
      </c>
      <c r="J950" s="53">
        <v>56</v>
      </c>
      <c r="K950" s="135"/>
    </row>
    <row r="951" spans="1:11" x14ac:dyDescent="0.25">
      <c r="A951" s="49">
        <v>950</v>
      </c>
      <c r="B951" s="50" t="s">
        <v>1650</v>
      </c>
      <c r="C951" s="51" t="s">
        <v>1651</v>
      </c>
      <c r="D951" s="50" t="s">
        <v>1664</v>
      </c>
      <c r="E951" s="8" t="s">
        <v>1665</v>
      </c>
      <c r="F951" s="50" t="s">
        <v>1078</v>
      </c>
      <c r="G951" s="51" t="s">
        <v>1666</v>
      </c>
      <c r="H951" s="51"/>
      <c r="I951" s="52">
        <v>7</v>
      </c>
      <c r="J951" s="53">
        <v>56</v>
      </c>
      <c r="K951" s="135"/>
    </row>
    <row r="952" spans="1:11" x14ac:dyDescent="0.25">
      <c r="A952" s="49">
        <v>951</v>
      </c>
      <c r="B952" s="50" t="s">
        <v>1650</v>
      </c>
      <c r="C952" s="93" t="s">
        <v>1651</v>
      </c>
      <c r="D952" s="50" t="s">
        <v>1085</v>
      </c>
      <c r="E952" s="94" t="s">
        <v>1667</v>
      </c>
      <c r="F952" s="73" t="s">
        <v>819</v>
      </c>
      <c r="G952" s="93" t="s">
        <v>1668</v>
      </c>
      <c r="H952" s="93"/>
      <c r="I952" s="52">
        <v>43</v>
      </c>
      <c r="J952" s="53">
        <v>56</v>
      </c>
      <c r="K952" s="135"/>
    </row>
    <row r="953" spans="1:11" x14ac:dyDescent="0.25">
      <c r="A953" s="49">
        <v>952</v>
      </c>
      <c r="B953" s="50" t="s">
        <v>1650</v>
      </c>
      <c r="C953" s="51" t="s">
        <v>1651</v>
      </c>
      <c r="D953" s="50" t="s">
        <v>1085</v>
      </c>
      <c r="E953" s="8" t="s">
        <v>1667</v>
      </c>
      <c r="F953" s="50" t="s">
        <v>183</v>
      </c>
      <c r="G953" s="51" t="s">
        <v>1121</v>
      </c>
      <c r="H953" s="51"/>
      <c r="I953" s="52">
        <v>43</v>
      </c>
      <c r="J953" s="53">
        <v>56</v>
      </c>
      <c r="K953" s="135"/>
    </row>
    <row r="954" spans="1:11" x14ac:dyDescent="0.25">
      <c r="A954" s="49">
        <v>953</v>
      </c>
      <c r="B954" s="50" t="s">
        <v>1650</v>
      </c>
      <c r="C954" s="51" t="s">
        <v>1651</v>
      </c>
      <c r="D954" s="50" t="s">
        <v>670</v>
      </c>
      <c r="E954" s="8" t="s">
        <v>1669</v>
      </c>
      <c r="F954" s="50" t="s">
        <v>141</v>
      </c>
      <c r="G954" s="51" t="s">
        <v>1670</v>
      </c>
      <c r="H954" s="51"/>
      <c r="I954" s="52">
        <v>13</v>
      </c>
      <c r="J954" s="53">
        <v>56</v>
      </c>
      <c r="K954" s="135"/>
    </row>
    <row r="955" spans="1:11" x14ac:dyDescent="0.25">
      <c r="A955" s="49">
        <v>954</v>
      </c>
      <c r="B955" s="50" t="s">
        <v>1650</v>
      </c>
      <c r="C955" s="51" t="s">
        <v>1651</v>
      </c>
      <c r="D955" s="50" t="s">
        <v>644</v>
      </c>
      <c r="E955" s="8" t="s">
        <v>1671</v>
      </c>
      <c r="F955" s="50" t="s">
        <v>161</v>
      </c>
      <c r="G955" s="51" t="s">
        <v>1672</v>
      </c>
      <c r="H955" s="51"/>
      <c r="I955" s="52">
        <v>11</v>
      </c>
      <c r="J955" s="53">
        <v>56</v>
      </c>
      <c r="K955" s="135"/>
    </row>
    <row r="956" spans="1:11" ht="30" x14ac:dyDescent="0.25">
      <c r="A956" s="49">
        <v>955</v>
      </c>
      <c r="B956" s="50" t="s">
        <v>1650</v>
      </c>
      <c r="C956" s="93" t="s">
        <v>1651</v>
      </c>
      <c r="D956" s="50" t="s">
        <v>526</v>
      </c>
      <c r="E956" s="94" t="s">
        <v>1673</v>
      </c>
      <c r="F956" s="73" t="s">
        <v>819</v>
      </c>
      <c r="G956" s="93" t="s">
        <v>1674</v>
      </c>
      <c r="H956" s="93"/>
      <c r="I956" s="52">
        <v>17</v>
      </c>
      <c r="J956" s="53">
        <v>56</v>
      </c>
      <c r="K956" s="135"/>
    </row>
    <row r="957" spans="1:11" x14ac:dyDescent="0.25">
      <c r="A957" s="49">
        <v>956</v>
      </c>
      <c r="B957" s="50" t="s">
        <v>1650</v>
      </c>
      <c r="C957" s="51" t="s">
        <v>1651</v>
      </c>
      <c r="D957" s="50" t="s">
        <v>163</v>
      </c>
      <c r="E957" s="8" t="s">
        <v>336</v>
      </c>
      <c r="F957" s="50" t="s">
        <v>661</v>
      </c>
      <c r="G957" s="51" t="s">
        <v>1675</v>
      </c>
      <c r="H957" s="51"/>
      <c r="I957" s="52">
        <v>4</v>
      </c>
      <c r="J957" s="53">
        <v>56</v>
      </c>
      <c r="K957" s="135"/>
    </row>
    <row r="958" spans="1:11" ht="30" x14ac:dyDescent="0.25">
      <c r="A958" s="49">
        <v>957</v>
      </c>
      <c r="B958" s="50" t="s">
        <v>1650</v>
      </c>
      <c r="C958" s="51" t="s">
        <v>1651</v>
      </c>
      <c r="D958" s="50" t="s">
        <v>526</v>
      </c>
      <c r="E958" s="8" t="s">
        <v>1673</v>
      </c>
      <c r="F958" s="50" t="s">
        <v>740</v>
      </c>
      <c r="G958" s="51" t="s">
        <v>1562</v>
      </c>
      <c r="H958" s="51"/>
      <c r="I958" s="52">
        <v>5</v>
      </c>
      <c r="J958" s="53">
        <v>56</v>
      </c>
      <c r="K958" s="135"/>
    </row>
    <row r="959" spans="1:11" x14ac:dyDescent="0.25">
      <c r="A959" s="49">
        <v>958</v>
      </c>
      <c r="B959" s="50" t="s">
        <v>1650</v>
      </c>
      <c r="C959" s="51" t="s">
        <v>1651</v>
      </c>
      <c r="D959" s="50" t="s">
        <v>163</v>
      </c>
      <c r="E959" s="8" t="s">
        <v>336</v>
      </c>
      <c r="F959" s="50" t="s">
        <v>937</v>
      </c>
      <c r="G959" s="51" t="s">
        <v>1676</v>
      </c>
      <c r="H959" s="51"/>
      <c r="I959" s="52">
        <v>5</v>
      </c>
      <c r="J959" s="53">
        <v>56</v>
      </c>
      <c r="K959" s="135"/>
    </row>
    <row r="960" spans="1:11" x14ac:dyDescent="0.25">
      <c r="A960" s="49">
        <v>959</v>
      </c>
      <c r="B960" s="50" t="s">
        <v>1650</v>
      </c>
      <c r="C960" s="93" t="s">
        <v>1651</v>
      </c>
      <c r="D960" s="50" t="s">
        <v>629</v>
      </c>
      <c r="E960" s="94" t="s">
        <v>1677</v>
      </c>
      <c r="F960" s="73" t="s">
        <v>882</v>
      </c>
      <c r="G960" s="93" t="s">
        <v>1678</v>
      </c>
      <c r="H960" s="93"/>
      <c r="I960" s="52">
        <v>1</v>
      </c>
      <c r="J960" s="53">
        <v>56</v>
      </c>
      <c r="K960" s="135"/>
    </row>
    <row r="961" spans="1:11" x14ac:dyDescent="0.25">
      <c r="A961" s="49">
        <v>960</v>
      </c>
      <c r="B961" s="50" t="s">
        <v>1650</v>
      </c>
      <c r="C961" s="51" t="s">
        <v>1651</v>
      </c>
      <c r="D961" s="50" t="s">
        <v>670</v>
      </c>
      <c r="E961" s="8" t="s">
        <v>1669</v>
      </c>
      <c r="F961" s="50" t="s">
        <v>165</v>
      </c>
      <c r="G961" s="51" t="s">
        <v>1679</v>
      </c>
      <c r="H961" s="51"/>
      <c r="I961" s="52">
        <v>5</v>
      </c>
      <c r="J961" s="53">
        <v>56</v>
      </c>
      <c r="K961" s="135"/>
    </row>
    <row r="962" spans="1:11" x14ac:dyDescent="0.25">
      <c r="A962" s="49">
        <v>961</v>
      </c>
      <c r="B962" s="50" t="s">
        <v>1650</v>
      </c>
      <c r="C962" s="51" t="s">
        <v>1651</v>
      </c>
      <c r="D962" s="50" t="s">
        <v>381</v>
      </c>
      <c r="E962" s="8" t="s">
        <v>1680</v>
      </c>
      <c r="F962" s="50" t="s">
        <v>315</v>
      </c>
      <c r="G962" s="51" t="s">
        <v>1681</v>
      </c>
      <c r="H962" s="51"/>
      <c r="I962" s="52">
        <v>4</v>
      </c>
      <c r="J962" s="53">
        <v>56</v>
      </c>
      <c r="K962" s="135"/>
    </row>
    <row r="963" spans="1:11" x14ac:dyDescent="0.25">
      <c r="A963" s="49">
        <v>962</v>
      </c>
      <c r="B963" s="50" t="s">
        <v>1650</v>
      </c>
      <c r="C963" s="51" t="s">
        <v>1651</v>
      </c>
      <c r="D963" s="50" t="s">
        <v>181</v>
      </c>
      <c r="E963" s="8" t="s">
        <v>1682</v>
      </c>
      <c r="F963" s="50" t="s">
        <v>1078</v>
      </c>
      <c r="G963" s="51" t="s">
        <v>1683</v>
      </c>
      <c r="H963" s="51"/>
      <c r="I963" s="52">
        <v>7</v>
      </c>
      <c r="J963" s="53">
        <v>56</v>
      </c>
      <c r="K963" s="135"/>
    </row>
    <row r="964" spans="1:11" x14ac:dyDescent="0.25">
      <c r="A964" s="49">
        <v>963</v>
      </c>
      <c r="B964" s="50" t="s">
        <v>1650</v>
      </c>
      <c r="C964" s="51" t="s">
        <v>1651</v>
      </c>
      <c r="D964" s="50" t="s">
        <v>1664</v>
      </c>
      <c r="E964" s="8" t="s">
        <v>1665</v>
      </c>
      <c r="F964" s="50" t="s">
        <v>786</v>
      </c>
      <c r="G964" s="51" t="s">
        <v>1684</v>
      </c>
      <c r="H964" s="51"/>
      <c r="I964" s="52">
        <v>5</v>
      </c>
      <c r="J964" s="53">
        <v>56</v>
      </c>
      <c r="K964" s="135"/>
    </row>
    <row r="965" spans="1:11" x14ac:dyDescent="0.25">
      <c r="A965" s="49">
        <v>964</v>
      </c>
      <c r="B965" s="50" t="s">
        <v>1650</v>
      </c>
      <c r="C965" s="51" t="s">
        <v>1651</v>
      </c>
      <c r="D965" s="50" t="s">
        <v>381</v>
      </c>
      <c r="E965" s="8" t="s">
        <v>1680</v>
      </c>
      <c r="F965" s="50" t="s">
        <v>621</v>
      </c>
      <c r="G965" s="51" t="s">
        <v>1685</v>
      </c>
      <c r="H965" s="51"/>
      <c r="I965" s="52">
        <v>18</v>
      </c>
      <c r="J965" s="53">
        <v>56</v>
      </c>
      <c r="K965" s="135"/>
    </row>
    <row r="966" spans="1:11" x14ac:dyDescent="0.25">
      <c r="A966" s="49">
        <v>965</v>
      </c>
      <c r="B966" s="50" t="s">
        <v>1650</v>
      </c>
      <c r="C966" s="51" t="s">
        <v>1651</v>
      </c>
      <c r="D966" s="50" t="s">
        <v>1576</v>
      </c>
      <c r="E966" s="8" t="s">
        <v>1659</v>
      </c>
      <c r="F966" s="50" t="s">
        <v>637</v>
      </c>
      <c r="G966" s="51" t="s">
        <v>1686</v>
      </c>
      <c r="H966" s="51"/>
      <c r="I966" s="52">
        <v>11</v>
      </c>
      <c r="J966" s="53">
        <v>56</v>
      </c>
      <c r="K966" s="135"/>
    </row>
    <row r="967" spans="1:11" x14ac:dyDescent="0.25">
      <c r="A967" s="49">
        <v>966</v>
      </c>
      <c r="B967" s="50" t="s">
        <v>1650</v>
      </c>
      <c r="C967" s="51" t="s">
        <v>1651</v>
      </c>
      <c r="D967" s="50" t="s">
        <v>644</v>
      </c>
      <c r="E967" s="8" t="s">
        <v>1671</v>
      </c>
      <c r="F967" s="50" t="s">
        <v>821</v>
      </c>
      <c r="G967" s="51" t="s">
        <v>1687</v>
      </c>
      <c r="H967" s="51"/>
      <c r="I967" s="52">
        <v>11</v>
      </c>
      <c r="J967" s="53">
        <v>56</v>
      </c>
      <c r="K967" s="135"/>
    </row>
    <row r="968" spans="1:11" x14ac:dyDescent="0.25">
      <c r="A968" s="49">
        <v>967</v>
      </c>
      <c r="B968" s="50" t="s">
        <v>1650</v>
      </c>
      <c r="C968" s="51" t="s">
        <v>1651</v>
      </c>
      <c r="D968" s="50" t="s">
        <v>1032</v>
      </c>
      <c r="E968" s="8" t="s">
        <v>1688</v>
      </c>
      <c r="F968" s="50" t="s">
        <v>528</v>
      </c>
      <c r="G968" s="51" t="s">
        <v>1689</v>
      </c>
      <c r="H968" s="51"/>
      <c r="I968" s="52">
        <v>4</v>
      </c>
      <c r="J968" s="53">
        <v>56</v>
      </c>
      <c r="K968" s="136"/>
    </row>
    <row r="969" spans="1:11" ht="30.75" thickBot="1" x14ac:dyDescent="0.3">
      <c r="A969" s="55">
        <v>968</v>
      </c>
      <c r="B969" s="56" t="s">
        <v>1650</v>
      </c>
      <c r="C969" s="95" t="s">
        <v>1651</v>
      </c>
      <c r="D969" s="56" t="s">
        <v>364</v>
      </c>
      <c r="E969" s="96" t="s">
        <v>1690</v>
      </c>
      <c r="F969" s="97" t="s">
        <v>254</v>
      </c>
      <c r="G969" s="95" t="s">
        <v>1691</v>
      </c>
      <c r="H969" s="95"/>
      <c r="I969" s="59">
        <v>13</v>
      </c>
      <c r="J969" s="60">
        <v>56</v>
      </c>
      <c r="K969" s="61">
        <f>SUM(I944:I969)</f>
        <v>321</v>
      </c>
    </row>
    <row r="970" spans="1:11" ht="30" x14ac:dyDescent="0.25">
      <c r="A970" s="62">
        <v>969</v>
      </c>
      <c r="B970" s="63" t="s">
        <v>1650</v>
      </c>
      <c r="C970" s="98" t="s">
        <v>1651</v>
      </c>
      <c r="D970" s="63" t="s">
        <v>435</v>
      </c>
      <c r="E970" s="99" t="s">
        <v>1692</v>
      </c>
      <c r="F970" s="100" t="s">
        <v>183</v>
      </c>
      <c r="G970" s="98" t="s">
        <v>1693</v>
      </c>
      <c r="H970" s="98"/>
      <c r="I970" s="66">
        <v>3</v>
      </c>
      <c r="J970" s="67">
        <v>57</v>
      </c>
      <c r="K970" s="134"/>
    </row>
    <row r="971" spans="1:11" ht="30" x14ac:dyDescent="0.25">
      <c r="A971" s="49">
        <v>970</v>
      </c>
      <c r="B971" s="50" t="s">
        <v>1650</v>
      </c>
      <c r="C971" s="93" t="s">
        <v>1651</v>
      </c>
      <c r="D971" s="50" t="s">
        <v>435</v>
      </c>
      <c r="E971" s="94" t="s">
        <v>1694</v>
      </c>
      <c r="F971" s="73" t="s">
        <v>315</v>
      </c>
      <c r="G971" s="93" t="s">
        <v>1695</v>
      </c>
      <c r="H971" s="93"/>
      <c r="I971" s="52">
        <v>37</v>
      </c>
      <c r="J971" s="53">
        <v>57</v>
      </c>
      <c r="K971" s="135"/>
    </row>
    <row r="972" spans="1:11" x14ac:dyDescent="0.25">
      <c r="A972" s="49">
        <v>971</v>
      </c>
      <c r="B972" s="50" t="s">
        <v>1650</v>
      </c>
      <c r="C972" s="93" t="s">
        <v>1651</v>
      </c>
      <c r="D972" s="50" t="s">
        <v>105</v>
      </c>
      <c r="E972" s="94" t="s">
        <v>1696</v>
      </c>
      <c r="F972" s="73" t="s">
        <v>929</v>
      </c>
      <c r="G972" s="93" t="s">
        <v>1697</v>
      </c>
      <c r="H972" s="93"/>
      <c r="I972" s="52">
        <v>3</v>
      </c>
      <c r="J972" s="53">
        <v>57</v>
      </c>
      <c r="K972" s="135"/>
    </row>
    <row r="973" spans="1:11" x14ac:dyDescent="0.25">
      <c r="A973" s="49">
        <v>972</v>
      </c>
      <c r="B973" s="50" t="s">
        <v>1650</v>
      </c>
      <c r="C973" s="93" t="s">
        <v>1651</v>
      </c>
      <c r="D973" s="50" t="s">
        <v>435</v>
      </c>
      <c r="E973" s="94" t="s">
        <v>1694</v>
      </c>
      <c r="F973" s="73" t="s">
        <v>492</v>
      </c>
      <c r="G973" s="93" t="s">
        <v>1698</v>
      </c>
      <c r="H973" s="93"/>
      <c r="I973" s="52">
        <v>6</v>
      </c>
      <c r="J973" s="53">
        <v>57</v>
      </c>
      <c r="K973" s="135"/>
    </row>
    <row r="974" spans="1:11" x14ac:dyDescent="0.25">
      <c r="A974" s="49">
        <v>973</v>
      </c>
      <c r="B974" s="50" t="s">
        <v>1650</v>
      </c>
      <c r="C974" s="93" t="s">
        <v>1651</v>
      </c>
      <c r="D974" s="50" t="s">
        <v>435</v>
      </c>
      <c r="E974" s="94" t="s">
        <v>1694</v>
      </c>
      <c r="F974" s="73" t="s">
        <v>841</v>
      </c>
      <c r="G974" s="93" t="s">
        <v>1699</v>
      </c>
      <c r="H974" s="93"/>
      <c r="I974" s="52">
        <v>2</v>
      </c>
      <c r="J974" s="53">
        <v>57</v>
      </c>
      <c r="K974" s="135"/>
    </row>
    <row r="975" spans="1:11" x14ac:dyDescent="0.25">
      <c r="A975" s="49">
        <v>974</v>
      </c>
      <c r="B975" s="50" t="s">
        <v>1650</v>
      </c>
      <c r="C975" s="93" t="s">
        <v>1651</v>
      </c>
      <c r="D975" s="50" t="s">
        <v>435</v>
      </c>
      <c r="E975" s="94" t="s">
        <v>1694</v>
      </c>
      <c r="F975" s="73" t="s">
        <v>747</v>
      </c>
      <c r="G975" s="93" t="s">
        <v>1700</v>
      </c>
      <c r="H975" s="93"/>
      <c r="I975" s="52">
        <v>15</v>
      </c>
      <c r="J975" s="53">
        <v>57</v>
      </c>
      <c r="K975" s="135"/>
    </row>
    <row r="976" spans="1:11" ht="30" x14ac:dyDescent="0.25">
      <c r="A976" s="49">
        <v>975</v>
      </c>
      <c r="B976" s="50" t="s">
        <v>1650</v>
      </c>
      <c r="C976" s="51" t="s">
        <v>1651</v>
      </c>
      <c r="D976" s="50" t="s">
        <v>167</v>
      </c>
      <c r="E976" s="8" t="s">
        <v>1701</v>
      </c>
      <c r="F976" s="50" t="s">
        <v>383</v>
      </c>
      <c r="G976" s="51" t="s">
        <v>208</v>
      </c>
      <c r="H976" s="51"/>
      <c r="I976" s="52">
        <v>8</v>
      </c>
      <c r="J976" s="53">
        <v>57</v>
      </c>
      <c r="K976" s="135"/>
    </row>
    <row r="977" spans="1:11" x14ac:dyDescent="0.25">
      <c r="A977" s="49">
        <v>976</v>
      </c>
      <c r="B977" s="50" t="s">
        <v>1650</v>
      </c>
      <c r="C977" s="93" t="s">
        <v>1651</v>
      </c>
      <c r="D977" s="50" t="s">
        <v>105</v>
      </c>
      <c r="E977" s="8" t="s">
        <v>1696</v>
      </c>
      <c r="F977" s="50" t="s">
        <v>383</v>
      </c>
      <c r="G977" s="93" t="s">
        <v>1702</v>
      </c>
      <c r="H977" s="93"/>
      <c r="I977" s="52">
        <v>5</v>
      </c>
      <c r="J977" s="53">
        <v>57</v>
      </c>
      <c r="K977" s="135"/>
    </row>
    <row r="978" spans="1:11" ht="30" x14ac:dyDescent="0.25">
      <c r="A978" s="49">
        <v>977</v>
      </c>
      <c r="B978" s="50" t="s">
        <v>1650</v>
      </c>
      <c r="C978" s="93" t="s">
        <v>1651</v>
      </c>
      <c r="D978" s="50" t="s">
        <v>1165</v>
      </c>
      <c r="E978" s="94" t="s">
        <v>1703</v>
      </c>
      <c r="F978" s="73" t="s">
        <v>625</v>
      </c>
      <c r="G978" s="93" t="s">
        <v>1704</v>
      </c>
      <c r="H978" s="93"/>
      <c r="I978" s="52">
        <v>6</v>
      </c>
      <c r="J978" s="53">
        <v>57</v>
      </c>
      <c r="K978" s="135"/>
    </row>
    <row r="979" spans="1:11" x14ac:dyDescent="0.25">
      <c r="A979" s="49">
        <v>978</v>
      </c>
      <c r="B979" s="50" t="s">
        <v>1650</v>
      </c>
      <c r="C979" s="93" t="s">
        <v>1651</v>
      </c>
      <c r="D979" s="50" t="s">
        <v>435</v>
      </c>
      <c r="E979" s="94" t="s">
        <v>1694</v>
      </c>
      <c r="F979" s="73" t="s">
        <v>280</v>
      </c>
      <c r="G979" s="93" t="s">
        <v>1705</v>
      </c>
      <c r="H979" s="93"/>
      <c r="I979" s="52">
        <v>2</v>
      </c>
      <c r="J979" s="53">
        <v>57</v>
      </c>
      <c r="K979" s="135"/>
    </row>
    <row r="980" spans="1:11" x14ac:dyDescent="0.25">
      <c r="A980" s="49">
        <v>979</v>
      </c>
      <c r="B980" s="50" t="s">
        <v>1650</v>
      </c>
      <c r="C980" s="93" t="s">
        <v>1651</v>
      </c>
      <c r="D980" s="50" t="s">
        <v>435</v>
      </c>
      <c r="E980" s="94" t="s">
        <v>1694</v>
      </c>
      <c r="F980" s="73" t="s">
        <v>218</v>
      </c>
      <c r="G980" s="93" t="s">
        <v>1706</v>
      </c>
      <c r="H980" s="93"/>
      <c r="I980" s="52">
        <v>8</v>
      </c>
      <c r="J980" s="53">
        <v>57</v>
      </c>
      <c r="K980" s="135"/>
    </row>
    <row r="981" spans="1:11" x14ac:dyDescent="0.25">
      <c r="A981" s="49">
        <v>980</v>
      </c>
      <c r="B981" s="50" t="s">
        <v>1650</v>
      </c>
      <c r="C981" s="93" t="s">
        <v>1651</v>
      </c>
      <c r="D981" s="50" t="s">
        <v>435</v>
      </c>
      <c r="E981" s="94" t="s">
        <v>1694</v>
      </c>
      <c r="F981" s="73" t="s">
        <v>646</v>
      </c>
      <c r="G981" s="93" t="s">
        <v>1707</v>
      </c>
      <c r="H981" s="93"/>
      <c r="I981" s="52">
        <v>28</v>
      </c>
      <c r="J981" s="53">
        <v>57</v>
      </c>
      <c r="K981" s="135"/>
    </row>
    <row r="982" spans="1:11" ht="30" x14ac:dyDescent="0.25">
      <c r="A982" s="49">
        <v>981</v>
      </c>
      <c r="B982" s="50" t="s">
        <v>1650</v>
      </c>
      <c r="C982" s="93" t="s">
        <v>1651</v>
      </c>
      <c r="D982" s="50" t="s">
        <v>729</v>
      </c>
      <c r="E982" s="94" t="s">
        <v>1692</v>
      </c>
      <c r="F982" s="73" t="s">
        <v>1091</v>
      </c>
      <c r="G982" s="93" t="s">
        <v>1708</v>
      </c>
      <c r="H982" s="93"/>
      <c r="I982" s="52">
        <v>11</v>
      </c>
      <c r="J982" s="53">
        <v>57</v>
      </c>
      <c r="K982" s="135"/>
    </row>
    <row r="983" spans="1:11" x14ac:dyDescent="0.25">
      <c r="A983" s="49">
        <v>982</v>
      </c>
      <c r="B983" s="50" t="s">
        <v>1650</v>
      </c>
      <c r="C983" s="93" t="s">
        <v>1651</v>
      </c>
      <c r="D983" s="50" t="s">
        <v>435</v>
      </c>
      <c r="E983" s="94" t="s">
        <v>1694</v>
      </c>
      <c r="F983" s="73" t="s">
        <v>327</v>
      </c>
      <c r="G983" s="93" t="s">
        <v>1709</v>
      </c>
      <c r="H983" s="93"/>
      <c r="I983" s="52">
        <v>16</v>
      </c>
      <c r="J983" s="53">
        <v>57</v>
      </c>
      <c r="K983" s="135"/>
    </row>
    <row r="984" spans="1:11" x14ac:dyDescent="0.25">
      <c r="A984" s="49">
        <v>983</v>
      </c>
      <c r="B984" s="50" t="s">
        <v>1650</v>
      </c>
      <c r="C984" s="93" t="s">
        <v>1651</v>
      </c>
      <c r="D984" s="50" t="s">
        <v>844</v>
      </c>
      <c r="E984" s="94" t="s">
        <v>1710</v>
      </c>
      <c r="F984" s="73" t="s">
        <v>383</v>
      </c>
      <c r="G984" s="93" t="s">
        <v>1711</v>
      </c>
      <c r="H984" s="93"/>
      <c r="I984" s="52">
        <v>11</v>
      </c>
      <c r="J984" s="53">
        <v>57</v>
      </c>
      <c r="K984" s="135"/>
    </row>
    <row r="985" spans="1:11" x14ac:dyDescent="0.25">
      <c r="A985" s="49">
        <v>984</v>
      </c>
      <c r="B985" s="50" t="s">
        <v>1650</v>
      </c>
      <c r="C985" s="93" t="s">
        <v>1651</v>
      </c>
      <c r="D985" s="50" t="s">
        <v>105</v>
      </c>
      <c r="E985" s="94" t="s">
        <v>1696</v>
      </c>
      <c r="F985" s="73" t="s">
        <v>95</v>
      </c>
      <c r="G985" s="93" t="s">
        <v>1712</v>
      </c>
      <c r="H985" s="93"/>
      <c r="I985" s="52">
        <v>29</v>
      </c>
      <c r="J985" s="53">
        <v>57</v>
      </c>
      <c r="K985" s="135"/>
    </row>
    <row r="986" spans="1:11" ht="30" x14ac:dyDescent="0.25">
      <c r="A986" s="49">
        <v>985</v>
      </c>
      <c r="B986" s="50" t="s">
        <v>1650</v>
      </c>
      <c r="C986" s="93" t="s">
        <v>1651</v>
      </c>
      <c r="D986" s="50" t="s">
        <v>435</v>
      </c>
      <c r="E986" s="94" t="s">
        <v>1692</v>
      </c>
      <c r="F986" s="73" t="s">
        <v>593</v>
      </c>
      <c r="G986" s="93" t="s">
        <v>1713</v>
      </c>
      <c r="H986" s="93"/>
      <c r="I986" s="52">
        <v>11</v>
      </c>
      <c r="J986" s="53">
        <v>57</v>
      </c>
      <c r="K986" s="135"/>
    </row>
    <row r="987" spans="1:11" ht="30" x14ac:dyDescent="0.25">
      <c r="A987" s="49">
        <v>986</v>
      </c>
      <c r="B987" s="50" t="s">
        <v>1650</v>
      </c>
      <c r="C987" s="93" t="s">
        <v>1651</v>
      </c>
      <c r="D987" s="50" t="s">
        <v>729</v>
      </c>
      <c r="E987" s="94" t="s">
        <v>1692</v>
      </c>
      <c r="F987" s="73" t="s">
        <v>799</v>
      </c>
      <c r="G987" s="93" t="s">
        <v>1714</v>
      </c>
      <c r="H987" s="93"/>
      <c r="I987" s="52">
        <v>5</v>
      </c>
      <c r="J987" s="53">
        <v>57</v>
      </c>
      <c r="K987" s="135"/>
    </row>
    <row r="988" spans="1:11" ht="30" x14ac:dyDescent="0.25">
      <c r="A988" s="49">
        <v>987</v>
      </c>
      <c r="B988" s="50" t="s">
        <v>1650</v>
      </c>
      <c r="C988" s="51" t="s">
        <v>1651</v>
      </c>
      <c r="D988" s="50" t="s">
        <v>648</v>
      </c>
      <c r="E988" s="8" t="s">
        <v>1715</v>
      </c>
      <c r="F988" s="50" t="s">
        <v>212</v>
      </c>
      <c r="G988" s="51" t="s">
        <v>1521</v>
      </c>
      <c r="H988" s="51"/>
      <c r="I988" s="52">
        <v>7</v>
      </c>
      <c r="J988" s="53">
        <v>57</v>
      </c>
      <c r="K988" s="136"/>
    </row>
    <row r="989" spans="1:11" ht="30.75" thickBot="1" x14ac:dyDescent="0.3">
      <c r="A989" s="55">
        <v>988</v>
      </c>
      <c r="B989" s="56" t="s">
        <v>1650</v>
      </c>
      <c r="C989" s="95" t="s">
        <v>1651</v>
      </c>
      <c r="D989" s="56" t="s">
        <v>105</v>
      </c>
      <c r="E989" s="96" t="s">
        <v>1696</v>
      </c>
      <c r="F989" s="97" t="s">
        <v>143</v>
      </c>
      <c r="G989" s="95" t="s">
        <v>1716</v>
      </c>
      <c r="H989" s="95"/>
      <c r="I989" s="59">
        <v>12</v>
      </c>
      <c r="J989" s="60">
        <v>57</v>
      </c>
      <c r="K989" s="61">
        <f>SUM(I970:I989)</f>
        <v>225</v>
      </c>
    </row>
    <row r="990" spans="1:11" ht="30" x14ac:dyDescent="0.25">
      <c r="A990" s="62">
        <v>989</v>
      </c>
      <c r="B990" s="63" t="s">
        <v>1717</v>
      </c>
      <c r="C990" s="64" t="s">
        <v>1718</v>
      </c>
      <c r="D990" s="63" t="s">
        <v>1719</v>
      </c>
      <c r="E990" s="65" t="s">
        <v>1720</v>
      </c>
      <c r="F990" s="63" t="s">
        <v>813</v>
      </c>
      <c r="G990" s="64" t="s">
        <v>1721</v>
      </c>
      <c r="H990" s="64"/>
      <c r="I990" s="66">
        <v>26</v>
      </c>
      <c r="J990" s="67">
        <v>58</v>
      </c>
      <c r="K990" s="134"/>
    </row>
    <row r="991" spans="1:11" ht="30" x14ac:dyDescent="0.25">
      <c r="A991" s="49">
        <v>990</v>
      </c>
      <c r="B991" s="50" t="s">
        <v>1717</v>
      </c>
      <c r="C991" s="51" t="s">
        <v>1718</v>
      </c>
      <c r="D991" s="50" t="s">
        <v>1719</v>
      </c>
      <c r="E991" s="8" t="s">
        <v>1720</v>
      </c>
      <c r="F991" s="50" t="s">
        <v>1180</v>
      </c>
      <c r="G991" s="51" t="s">
        <v>1722</v>
      </c>
      <c r="H991" s="51"/>
      <c r="I991" s="52">
        <v>5</v>
      </c>
      <c r="J991" s="53">
        <v>58</v>
      </c>
      <c r="K991" s="135"/>
    </row>
    <row r="992" spans="1:11" ht="30" x14ac:dyDescent="0.25">
      <c r="A992" s="49">
        <v>991</v>
      </c>
      <c r="B992" s="50" t="s">
        <v>1717</v>
      </c>
      <c r="C992" s="51" t="s">
        <v>1718</v>
      </c>
      <c r="D992" s="50" t="s">
        <v>1723</v>
      </c>
      <c r="E992" s="8" t="s">
        <v>1724</v>
      </c>
      <c r="F992" s="50" t="s">
        <v>1040</v>
      </c>
      <c r="G992" s="51" t="s">
        <v>1725</v>
      </c>
      <c r="H992" s="51"/>
      <c r="I992" s="52">
        <v>18</v>
      </c>
      <c r="J992" s="53">
        <v>58</v>
      </c>
      <c r="K992" s="135"/>
    </row>
    <row r="993" spans="1:11" ht="30" x14ac:dyDescent="0.25">
      <c r="A993" s="49">
        <v>992</v>
      </c>
      <c r="B993" s="50" t="s">
        <v>1717</v>
      </c>
      <c r="C993" s="51" t="s">
        <v>1718</v>
      </c>
      <c r="D993" s="50" t="s">
        <v>1723</v>
      </c>
      <c r="E993" s="8" t="s">
        <v>1724</v>
      </c>
      <c r="F993" s="50" t="s">
        <v>974</v>
      </c>
      <c r="G993" s="51" t="s">
        <v>1726</v>
      </c>
      <c r="H993" s="51"/>
      <c r="I993" s="52">
        <v>39</v>
      </c>
      <c r="J993" s="53">
        <v>58</v>
      </c>
      <c r="K993" s="135"/>
    </row>
    <row r="994" spans="1:11" x14ac:dyDescent="0.25">
      <c r="A994" s="49">
        <v>993</v>
      </c>
      <c r="B994" s="50" t="s">
        <v>1717</v>
      </c>
      <c r="C994" s="51" t="s">
        <v>1718</v>
      </c>
      <c r="D994" s="50" t="s">
        <v>1723</v>
      </c>
      <c r="E994" s="8" t="s">
        <v>1724</v>
      </c>
      <c r="F994" s="50" t="s">
        <v>1727</v>
      </c>
      <c r="G994" s="51" t="s">
        <v>1728</v>
      </c>
      <c r="H994" s="51"/>
      <c r="I994" s="52">
        <v>29</v>
      </c>
      <c r="J994" s="53">
        <v>58</v>
      </c>
      <c r="K994" s="135"/>
    </row>
    <row r="995" spans="1:11" x14ac:dyDescent="0.25">
      <c r="A995" s="49">
        <v>994</v>
      </c>
      <c r="B995" s="50" t="s">
        <v>1717</v>
      </c>
      <c r="C995" s="51" t="s">
        <v>1718</v>
      </c>
      <c r="D995" s="50" t="s">
        <v>1729</v>
      </c>
      <c r="E995" s="8" t="s">
        <v>1730</v>
      </c>
      <c r="F995" s="50" t="s">
        <v>882</v>
      </c>
      <c r="G995" s="51" t="s">
        <v>1731</v>
      </c>
      <c r="H995" s="51"/>
      <c r="I995" s="52">
        <v>26</v>
      </c>
      <c r="J995" s="53">
        <v>58</v>
      </c>
      <c r="K995" s="135"/>
    </row>
    <row r="996" spans="1:11" x14ac:dyDescent="0.25">
      <c r="A996" s="49">
        <v>995</v>
      </c>
      <c r="B996" s="50" t="s">
        <v>1717</v>
      </c>
      <c r="C996" s="51" t="s">
        <v>1718</v>
      </c>
      <c r="D996" s="50" t="s">
        <v>1732</v>
      </c>
      <c r="E996" s="8" t="s">
        <v>1733</v>
      </c>
      <c r="F996" s="50" t="s">
        <v>254</v>
      </c>
      <c r="G996" s="51" t="s">
        <v>1734</v>
      </c>
      <c r="H996" s="51"/>
      <c r="I996" s="52">
        <v>36</v>
      </c>
      <c r="J996" s="53">
        <v>58</v>
      </c>
      <c r="K996" s="135"/>
    </row>
    <row r="997" spans="1:11" x14ac:dyDescent="0.25">
      <c r="A997" s="49">
        <v>996</v>
      </c>
      <c r="B997" s="50" t="s">
        <v>1717</v>
      </c>
      <c r="C997" s="51" t="s">
        <v>1718</v>
      </c>
      <c r="D997" s="50" t="s">
        <v>1735</v>
      </c>
      <c r="E997" s="8" t="s">
        <v>1736</v>
      </c>
      <c r="F997" s="50" t="s">
        <v>745</v>
      </c>
      <c r="G997" s="51" t="s">
        <v>1737</v>
      </c>
      <c r="H997" s="51"/>
      <c r="I997" s="52">
        <v>13</v>
      </c>
      <c r="J997" s="53">
        <v>58</v>
      </c>
      <c r="K997" s="135"/>
    </row>
    <row r="998" spans="1:11" x14ac:dyDescent="0.25">
      <c r="A998" s="49">
        <v>997</v>
      </c>
      <c r="B998" s="50" t="s">
        <v>1717</v>
      </c>
      <c r="C998" s="51" t="s">
        <v>1718</v>
      </c>
      <c r="D998" s="50" t="s">
        <v>1738</v>
      </c>
      <c r="E998" s="8" t="s">
        <v>1739</v>
      </c>
      <c r="F998" s="50" t="s">
        <v>161</v>
      </c>
      <c r="G998" s="51" t="s">
        <v>1740</v>
      </c>
      <c r="H998" s="51"/>
      <c r="I998" s="52">
        <v>18</v>
      </c>
      <c r="J998" s="53">
        <v>58</v>
      </c>
      <c r="K998" s="136"/>
    </row>
    <row r="999" spans="1:11" ht="15.75" thickBot="1" x14ac:dyDescent="0.3">
      <c r="A999" s="55">
        <v>998</v>
      </c>
      <c r="B999" s="56" t="s">
        <v>1717</v>
      </c>
      <c r="C999" s="57" t="s">
        <v>1718</v>
      </c>
      <c r="D999" s="56" t="s">
        <v>1741</v>
      </c>
      <c r="E999" s="58" t="s">
        <v>1742</v>
      </c>
      <c r="F999" s="56" t="s">
        <v>1743</v>
      </c>
      <c r="G999" s="57" t="s">
        <v>1744</v>
      </c>
      <c r="H999" s="57"/>
      <c r="I999" s="59">
        <v>18</v>
      </c>
      <c r="J999" s="60">
        <v>58</v>
      </c>
      <c r="K999" s="61">
        <f>SUM(I990:I999)</f>
        <v>228</v>
      </c>
    </row>
    <row r="1000" spans="1:11" x14ac:dyDescent="0.25">
      <c r="A1000" s="62">
        <v>999</v>
      </c>
      <c r="B1000" s="63" t="s">
        <v>1717</v>
      </c>
      <c r="C1000" s="64" t="s">
        <v>1718</v>
      </c>
      <c r="D1000" s="101" t="s">
        <v>1745</v>
      </c>
      <c r="E1000" s="65" t="s">
        <v>1746</v>
      </c>
      <c r="F1000" s="102" t="s">
        <v>161</v>
      </c>
      <c r="G1000" s="64" t="s">
        <v>1747</v>
      </c>
      <c r="H1000" s="64"/>
      <c r="I1000" s="66">
        <v>8</v>
      </c>
      <c r="J1000" s="67">
        <v>59</v>
      </c>
      <c r="K1000" s="134"/>
    </row>
    <row r="1001" spans="1:11" x14ac:dyDescent="0.25">
      <c r="A1001" s="49">
        <v>1000</v>
      </c>
      <c r="B1001" s="50" t="s">
        <v>1717</v>
      </c>
      <c r="C1001" s="51" t="s">
        <v>1718</v>
      </c>
      <c r="D1001" s="77" t="s">
        <v>1745</v>
      </c>
      <c r="E1001" s="8" t="s">
        <v>1746</v>
      </c>
      <c r="F1001" s="83" t="s">
        <v>641</v>
      </c>
      <c r="G1001" s="51" t="s">
        <v>1748</v>
      </c>
      <c r="H1001" s="51"/>
      <c r="I1001" s="52">
        <v>6</v>
      </c>
      <c r="J1001" s="53">
        <v>59</v>
      </c>
      <c r="K1001" s="135"/>
    </row>
    <row r="1002" spans="1:11" x14ac:dyDescent="0.25">
      <c r="A1002" s="49">
        <v>1001</v>
      </c>
      <c r="B1002" s="50" t="s">
        <v>1717</v>
      </c>
      <c r="C1002" s="51" t="s">
        <v>1718</v>
      </c>
      <c r="D1002" s="77" t="s">
        <v>1745</v>
      </c>
      <c r="E1002" s="8" t="s">
        <v>1746</v>
      </c>
      <c r="F1002" s="83" t="s">
        <v>646</v>
      </c>
      <c r="G1002" s="51" t="s">
        <v>1749</v>
      </c>
      <c r="H1002" s="51"/>
      <c r="I1002" s="52">
        <v>4</v>
      </c>
      <c r="J1002" s="53">
        <v>59</v>
      </c>
      <c r="K1002" s="135"/>
    </row>
    <row r="1003" spans="1:11" x14ac:dyDescent="0.25">
      <c r="A1003" s="49">
        <v>1002</v>
      </c>
      <c r="B1003" s="50" t="s">
        <v>1717</v>
      </c>
      <c r="C1003" s="51" t="s">
        <v>1718</v>
      </c>
      <c r="D1003" s="77" t="s">
        <v>1750</v>
      </c>
      <c r="E1003" s="8" t="s">
        <v>1751</v>
      </c>
      <c r="F1003" s="103" t="s">
        <v>646</v>
      </c>
      <c r="G1003" s="51" t="s">
        <v>1752</v>
      </c>
      <c r="H1003" s="51"/>
      <c r="I1003" s="52">
        <v>10</v>
      </c>
      <c r="J1003" s="53">
        <v>59</v>
      </c>
      <c r="K1003" s="135"/>
    </row>
    <row r="1004" spans="1:11" x14ac:dyDescent="0.25">
      <c r="A1004" s="49">
        <v>1003</v>
      </c>
      <c r="B1004" s="50" t="s">
        <v>1717</v>
      </c>
      <c r="C1004" s="51" t="s">
        <v>1718</v>
      </c>
      <c r="D1004" s="77" t="s">
        <v>1750</v>
      </c>
      <c r="E1004" s="8" t="s">
        <v>1751</v>
      </c>
      <c r="F1004" s="103" t="s">
        <v>625</v>
      </c>
      <c r="G1004" s="51" t="s">
        <v>1753</v>
      </c>
      <c r="H1004" s="51"/>
      <c r="I1004" s="52">
        <v>25</v>
      </c>
      <c r="J1004" s="53">
        <v>59</v>
      </c>
      <c r="K1004" s="135"/>
    </row>
    <row r="1005" spans="1:11" x14ac:dyDescent="0.25">
      <c r="A1005" s="49">
        <v>1004</v>
      </c>
      <c r="B1005" s="50" t="s">
        <v>1717</v>
      </c>
      <c r="C1005" s="51" t="s">
        <v>1718</v>
      </c>
      <c r="D1005" s="77" t="s">
        <v>1750</v>
      </c>
      <c r="E1005" s="8" t="s">
        <v>1751</v>
      </c>
      <c r="F1005" s="103" t="s">
        <v>621</v>
      </c>
      <c r="G1005" s="51" t="s">
        <v>1754</v>
      </c>
      <c r="H1005" s="51"/>
      <c r="I1005" s="52">
        <v>10</v>
      </c>
      <c r="J1005" s="53">
        <v>59</v>
      </c>
      <c r="K1005" s="135"/>
    </row>
    <row r="1006" spans="1:11" x14ac:dyDescent="0.25">
      <c r="A1006" s="49">
        <v>1005</v>
      </c>
      <c r="B1006" s="50" t="s">
        <v>1717</v>
      </c>
      <c r="C1006" s="51" t="s">
        <v>1718</v>
      </c>
      <c r="D1006" s="77" t="s">
        <v>1750</v>
      </c>
      <c r="E1006" s="8" t="s">
        <v>1751</v>
      </c>
      <c r="F1006" s="103" t="s">
        <v>159</v>
      </c>
      <c r="G1006" s="51" t="s">
        <v>1755</v>
      </c>
      <c r="H1006" s="51"/>
      <c r="I1006" s="52">
        <v>15</v>
      </c>
      <c r="J1006" s="53">
        <v>59</v>
      </c>
      <c r="K1006" s="135"/>
    </row>
    <row r="1007" spans="1:11" x14ac:dyDescent="0.25">
      <c r="A1007" s="49">
        <v>1006</v>
      </c>
      <c r="B1007" s="50" t="s">
        <v>1717</v>
      </c>
      <c r="C1007" s="51" t="s">
        <v>1718</v>
      </c>
      <c r="D1007" s="77" t="s">
        <v>1750</v>
      </c>
      <c r="E1007" s="8" t="s">
        <v>1751</v>
      </c>
      <c r="F1007" s="103" t="s">
        <v>209</v>
      </c>
      <c r="G1007" s="51" t="s">
        <v>1756</v>
      </c>
      <c r="H1007" s="51"/>
      <c r="I1007" s="52">
        <v>10</v>
      </c>
      <c r="J1007" s="53">
        <v>59</v>
      </c>
      <c r="K1007" s="135"/>
    </row>
    <row r="1008" spans="1:11" x14ac:dyDescent="0.25">
      <c r="A1008" s="49">
        <v>1007</v>
      </c>
      <c r="B1008" s="50" t="s">
        <v>1717</v>
      </c>
      <c r="C1008" s="51" t="s">
        <v>1718</v>
      </c>
      <c r="D1008" s="77" t="s">
        <v>1750</v>
      </c>
      <c r="E1008" s="8" t="s">
        <v>1751</v>
      </c>
      <c r="F1008" s="103" t="s">
        <v>155</v>
      </c>
      <c r="G1008" s="51" t="s">
        <v>1259</v>
      </c>
      <c r="H1008" s="51"/>
      <c r="I1008" s="52">
        <v>10</v>
      </c>
      <c r="J1008" s="53">
        <v>59</v>
      </c>
      <c r="K1008" s="135"/>
    </row>
    <row r="1009" spans="1:11" x14ac:dyDescent="0.25">
      <c r="A1009" s="49">
        <v>1008</v>
      </c>
      <c r="B1009" s="50" t="s">
        <v>1717</v>
      </c>
      <c r="C1009" s="51" t="s">
        <v>1718</v>
      </c>
      <c r="D1009" s="77" t="s">
        <v>1750</v>
      </c>
      <c r="E1009" s="8" t="s">
        <v>1751</v>
      </c>
      <c r="F1009" s="103" t="s">
        <v>929</v>
      </c>
      <c r="G1009" s="51" t="s">
        <v>1757</v>
      </c>
      <c r="H1009" s="51"/>
      <c r="I1009" s="52">
        <v>10</v>
      </c>
      <c r="J1009" s="53">
        <v>59</v>
      </c>
      <c r="K1009" s="135"/>
    </row>
    <row r="1010" spans="1:11" x14ac:dyDescent="0.25">
      <c r="A1010" s="49">
        <v>1009</v>
      </c>
      <c r="B1010" s="50" t="s">
        <v>1717</v>
      </c>
      <c r="C1010" s="51" t="s">
        <v>1718</v>
      </c>
      <c r="D1010" s="77" t="s">
        <v>1750</v>
      </c>
      <c r="E1010" s="8" t="s">
        <v>1751</v>
      </c>
      <c r="F1010" s="104" t="s">
        <v>603</v>
      </c>
      <c r="G1010" s="51" t="s">
        <v>1751</v>
      </c>
      <c r="H1010" s="51"/>
      <c r="I1010" s="52">
        <v>50</v>
      </c>
      <c r="J1010" s="53">
        <v>59</v>
      </c>
      <c r="K1010" s="135"/>
    </row>
    <row r="1011" spans="1:11" x14ac:dyDescent="0.25">
      <c r="A1011" s="49">
        <v>1010</v>
      </c>
      <c r="B1011" s="50" t="s">
        <v>1717</v>
      </c>
      <c r="C1011" s="51" t="s">
        <v>1718</v>
      </c>
      <c r="D1011" s="77" t="s">
        <v>1750</v>
      </c>
      <c r="E1011" s="8" t="s">
        <v>1751</v>
      </c>
      <c r="F1011" s="103" t="s">
        <v>252</v>
      </c>
      <c r="G1011" s="51" t="s">
        <v>1758</v>
      </c>
      <c r="H1011" s="51"/>
      <c r="I1011" s="52">
        <v>15</v>
      </c>
      <c r="J1011" s="53">
        <v>59</v>
      </c>
      <c r="K1011" s="135"/>
    </row>
    <row r="1012" spans="1:11" x14ac:dyDescent="0.25">
      <c r="A1012" s="49">
        <v>1011</v>
      </c>
      <c r="B1012" s="50" t="s">
        <v>1717</v>
      </c>
      <c r="C1012" s="51" t="s">
        <v>1718</v>
      </c>
      <c r="D1012" s="77" t="s">
        <v>1750</v>
      </c>
      <c r="E1012" s="8" t="s">
        <v>1751</v>
      </c>
      <c r="F1012" s="103" t="s">
        <v>315</v>
      </c>
      <c r="G1012" s="51" t="s">
        <v>1759</v>
      </c>
      <c r="H1012" s="51"/>
      <c r="I1012" s="52">
        <v>5</v>
      </c>
      <c r="J1012" s="53">
        <v>59</v>
      </c>
      <c r="K1012" s="135"/>
    </row>
    <row r="1013" spans="1:11" x14ac:dyDescent="0.25">
      <c r="A1013" s="49">
        <v>1012</v>
      </c>
      <c r="B1013" s="50" t="s">
        <v>1717</v>
      </c>
      <c r="C1013" s="51" t="s">
        <v>1718</v>
      </c>
      <c r="D1013" s="77" t="s">
        <v>1750</v>
      </c>
      <c r="E1013" s="8" t="s">
        <v>1751</v>
      </c>
      <c r="F1013" s="103" t="s">
        <v>383</v>
      </c>
      <c r="G1013" s="51" t="s">
        <v>1109</v>
      </c>
      <c r="H1013" s="51"/>
      <c r="I1013" s="52">
        <v>25</v>
      </c>
      <c r="J1013" s="53">
        <v>59</v>
      </c>
      <c r="K1013" s="135"/>
    </row>
    <row r="1014" spans="1:11" x14ac:dyDescent="0.25">
      <c r="A1014" s="49">
        <v>1013</v>
      </c>
      <c r="B1014" s="50" t="s">
        <v>1717</v>
      </c>
      <c r="C1014" s="51" t="s">
        <v>1718</v>
      </c>
      <c r="D1014" s="77" t="s">
        <v>1750</v>
      </c>
      <c r="E1014" s="8" t="s">
        <v>1751</v>
      </c>
      <c r="F1014" s="103" t="s">
        <v>697</v>
      </c>
      <c r="G1014" s="51" t="s">
        <v>1760</v>
      </c>
      <c r="H1014" s="51"/>
      <c r="I1014" s="52">
        <v>30</v>
      </c>
      <c r="J1014" s="53">
        <v>59</v>
      </c>
      <c r="K1014" s="135"/>
    </row>
    <row r="1015" spans="1:11" x14ac:dyDescent="0.25">
      <c r="A1015" s="49">
        <v>1014</v>
      </c>
      <c r="B1015" s="50" t="s">
        <v>1717</v>
      </c>
      <c r="C1015" s="51" t="s">
        <v>1718</v>
      </c>
      <c r="D1015" s="77" t="s">
        <v>1761</v>
      </c>
      <c r="E1015" s="8" t="s">
        <v>1762</v>
      </c>
      <c r="F1015" s="50" t="s">
        <v>1606</v>
      </c>
      <c r="G1015" s="51" t="s">
        <v>1763</v>
      </c>
      <c r="H1015" s="51"/>
      <c r="I1015" s="52">
        <v>1</v>
      </c>
      <c r="J1015" s="53">
        <v>59</v>
      </c>
      <c r="K1015" s="136"/>
    </row>
    <row r="1016" spans="1:11" ht="15.75" thickBot="1" x14ac:dyDescent="0.3">
      <c r="A1016" s="55">
        <v>1015</v>
      </c>
      <c r="B1016" s="56" t="s">
        <v>1717</v>
      </c>
      <c r="C1016" s="57" t="s">
        <v>1718</v>
      </c>
      <c r="D1016" s="56" t="s">
        <v>1764</v>
      </c>
      <c r="E1016" s="58" t="s">
        <v>1765</v>
      </c>
      <c r="F1016" s="56" t="s">
        <v>315</v>
      </c>
      <c r="G1016" s="57" t="s">
        <v>1766</v>
      </c>
      <c r="H1016" s="57"/>
      <c r="I1016" s="59">
        <v>33</v>
      </c>
      <c r="J1016" s="60">
        <v>59</v>
      </c>
      <c r="K1016" s="61">
        <f>SUM(I1000:I1016)</f>
        <v>267</v>
      </c>
    </row>
    <row r="1017" spans="1:11" x14ac:dyDescent="0.25">
      <c r="A1017" s="62">
        <v>1016</v>
      </c>
      <c r="B1017" s="63" t="s">
        <v>1717</v>
      </c>
      <c r="C1017" s="64" t="s">
        <v>1718</v>
      </c>
      <c r="D1017" s="63" t="s">
        <v>1608</v>
      </c>
      <c r="E1017" s="65" t="s">
        <v>1767</v>
      </c>
      <c r="F1017" s="63" t="s">
        <v>1768</v>
      </c>
      <c r="G1017" s="64" t="s">
        <v>1769</v>
      </c>
      <c r="H1017" s="64"/>
      <c r="I1017" s="66">
        <v>21</v>
      </c>
      <c r="J1017" s="67">
        <v>60</v>
      </c>
      <c r="K1017" s="134"/>
    </row>
    <row r="1018" spans="1:11" x14ac:dyDescent="0.25">
      <c r="A1018" s="49">
        <v>1017</v>
      </c>
      <c r="B1018" s="50" t="s">
        <v>1717</v>
      </c>
      <c r="C1018" s="51" t="s">
        <v>1718</v>
      </c>
      <c r="D1018" s="50" t="s">
        <v>1608</v>
      </c>
      <c r="E1018" s="8" t="s">
        <v>1767</v>
      </c>
      <c r="F1018" s="50" t="s">
        <v>1770</v>
      </c>
      <c r="G1018" s="51" t="s">
        <v>1771</v>
      </c>
      <c r="H1018" s="51"/>
      <c r="I1018" s="52">
        <v>26</v>
      </c>
      <c r="J1018" s="53">
        <v>60</v>
      </c>
      <c r="K1018" s="135"/>
    </row>
    <row r="1019" spans="1:11" x14ac:dyDescent="0.25">
      <c r="A1019" s="49">
        <v>1018</v>
      </c>
      <c r="B1019" s="50" t="s">
        <v>1717</v>
      </c>
      <c r="C1019" s="51" t="s">
        <v>1718</v>
      </c>
      <c r="D1019" s="50" t="s">
        <v>1608</v>
      </c>
      <c r="E1019" s="8" t="s">
        <v>1767</v>
      </c>
      <c r="F1019" s="50" t="s">
        <v>1554</v>
      </c>
      <c r="G1019" s="51" t="s">
        <v>1772</v>
      </c>
      <c r="H1019" s="51"/>
      <c r="I1019" s="52">
        <v>40</v>
      </c>
      <c r="J1019" s="53">
        <v>60</v>
      </c>
      <c r="K1019" s="136"/>
    </row>
    <row r="1020" spans="1:11" ht="15.75" thickBot="1" x14ac:dyDescent="0.3">
      <c r="A1020" s="55">
        <v>1019</v>
      </c>
      <c r="B1020" s="56" t="s">
        <v>1717</v>
      </c>
      <c r="C1020" s="57" t="s">
        <v>1718</v>
      </c>
      <c r="D1020" s="56" t="s">
        <v>1773</v>
      </c>
      <c r="E1020" s="58" t="s">
        <v>1774</v>
      </c>
      <c r="F1020" s="56" t="s">
        <v>1375</v>
      </c>
      <c r="G1020" s="57" t="s">
        <v>1775</v>
      </c>
      <c r="H1020" s="57"/>
      <c r="I1020" s="59">
        <v>30</v>
      </c>
      <c r="J1020" s="60">
        <v>60</v>
      </c>
      <c r="K1020" s="61">
        <f>SUM(I1017:I1020)</f>
        <v>117</v>
      </c>
    </row>
    <row r="1021" spans="1:11" x14ac:dyDescent="0.25">
      <c r="A1021" s="62">
        <v>1020</v>
      </c>
      <c r="B1021" s="63" t="s">
        <v>1776</v>
      </c>
      <c r="C1021" s="64" t="s">
        <v>1777</v>
      </c>
      <c r="D1021" s="63" t="s">
        <v>1608</v>
      </c>
      <c r="E1021" s="65" t="s">
        <v>1680</v>
      </c>
      <c r="F1021" s="63" t="s">
        <v>212</v>
      </c>
      <c r="G1021" s="64" t="s">
        <v>1778</v>
      </c>
      <c r="H1021" s="64"/>
      <c r="I1021" s="66">
        <v>82</v>
      </c>
      <c r="J1021" s="67">
        <v>61</v>
      </c>
      <c r="K1021" s="134"/>
    </row>
    <row r="1022" spans="1:11" x14ac:dyDescent="0.25">
      <c r="A1022" s="49">
        <v>1021</v>
      </c>
      <c r="B1022" s="50" t="s">
        <v>1776</v>
      </c>
      <c r="C1022" s="51" t="s">
        <v>1777</v>
      </c>
      <c r="D1022" s="50" t="s">
        <v>1779</v>
      </c>
      <c r="E1022" s="8" t="s">
        <v>1780</v>
      </c>
      <c r="F1022" s="50" t="s">
        <v>252</v>
      </c>
      <c r="G1022" s="51" t="s">
        <v>1781</v>
      </c>
      <c r="H1022" s="51"/>
      <c r="I1022" s="52">
        <v>23</v>
      </c>
      <c r="J1022" s="53">
        <v>61</v>
      </c>
      <c r="K1022" s="135"/>
    </row>
    <row r="1023" spans="1:11" x14ac:dyDescent="0.25">
      <c r="A1023" s="49">
        <v>1022</v>
      </c>
      <c r="B1023" s="77" t="s">
        <v>1776</v>
      </c>
      <c r="C1023" s="51" t="s">
        <v>1777</v>
      </c>
      <c r="D1023" s="77" t="s">
        <v>1782</v>
      </c>
      <c r="E1023" s="8" t="s">
        <v>1783</v>
      </c>
      <c r="F1023" s="83" t="s">
        <v>1784</v>
      </c>
      <c r="G1023" s="51" t="s">
        <v>1785</v>
      </c>
      <c r="H1023" s="51"/>
      <c r="I1023" s="52">
        <v>22</v>
      </c>
      <c r="J1023" s="53">
        <v>61</v>
      </c>
      <c r="K1023" s="135"/>
    </row>
    <row r="1024" spans="1:11" x14ac:dyDescent="0.25">
      <c r="A1024" s="49">
        <v>1023</v>
      </c>
      <c r="B1024" s="50" t="s">
        <v>1776</v>
      </c>
      <c r="C1024" s="51" t="s">
        <v>1777</v>
      </c>
      <c r="D1024" s="50" t="s">
        <v>1786</v>
      </c>
      <c r="E1024" s="8" t="s">
        <v>1787</v>
      </c>
      <c r="F1024" s="50" t="s">
        <v>621</v>
      </c>
      <c r="G1024" s="51" t="s">
        <v>1788</v>
      </c>
      <c r="H1024" s="51"/>
      <c r="I1024" s="52">
        <v>36</v>
      </c>
      <c r="J1024" s="53">
        <v>61</v>
      </c>
      <c r="K1024" s="135"/>
    </row>
    <row r="1025" spans="1:11" x14ac:dyDescent="0.25">
      <c r="A1025" s="49">
        <v>1024</v>
      </c>
      <c r="B1025" s="77" t="s">
        <v>1776</v>
      </c>
      <c r="C1025" s="51" t="s">
        <v>1777</v>
      </c>
      <c r="D1025" s="77" t="s">
        <v>1782</v>
      </c>
      <c r="E1025" s="8" t="s">
        <v>1783</v>
      </c>
      <c r="F1025" s="83" t="s">
        <v>64</v>
      </c>
      <c r="G1025" s="51" t="s">
        <v>1789</v>
      </c>
      <c r="H1025" s="51"/>
      <c r="I1025" s="52">
        <v>26</v>
      </c>
      <c r="J1025" s="53">
        <v>61</v>
      </c>
      <c r="K1025" s="135"/>
    </row>
    <row r="1026" spans="1:11" x14ac:dyDescent="0.25">
      <c r="A1026" s="49">
        <v>1025</v>
      </c>
      <c r="B1026" s="50" t="s">
        <v>1776</v>
      </c>
      <c r="C1026" s="51" t="s">
        <v>1777</v>
      </c>
      <c r="D1026" s="50" t="s">
        <v>1790</v>
      </c>
      <c r="E1026" s="8" t="s">
        <v>1791</v>
      </c>
      <c r="F1026" s="50" t="s">
        <v>407</v>
      </c>
      <c r="G1026" s="51" t="s">
        <v>1792</v>
      </c>
      <c r="H1026" s="51"/>
      <c r="I1026" s="52">
        <v>35</v>
      </c>
      <c r="J1026" s="53">
        <v>61</v>
      </c>
      <c r="K1026" s="135"/>
    </row>
    <row r="1027" spans="1:11" ht="30" x14ac:dyDescent="0.25">
      <c r="A1027" s="49">
        <v>1026</v>
      </c>
      <c r="B1027" s="50" t="s">
        <v>1776</v>
      </c>
      <c r="C1027" s="51" t="s">
        <v>1777</v>
      </c>
      <c r="D1027" s="50" t="s">
        <v>1793</v>
      </c>
      <c r="E1027" s="8" t="s">
        <v>1794</v>
      </c>
      <c r="F1027" s="50" t="s">
        <v>280</v>
      </c>
      <c r="G1027" s="51" t="s">
        <v>724</v>
      </c>
      <c r="H1027" s="51"/>
      <c r="I1027" s="52">
        <v>29</v>
      </c>
      <c r="J1027" s="53">
        <v>61</v>
      </c>
      <c r="K1027" s="135"/>
    </row>
    <row r="1028" spans="1:11" ht="30" x14ac:dyDescent="0.25">
      <c r="A1028" s="49">
        <v>1027</v>
      </c>
      <c r="B1028" s="50" t="s">
        <v>1776</v>
      </c>
      <c r="C1028" s="51" t="s">
        <v>1777</v>
      </c>
      <c r="D1028" s="50" t="s">
        <v>1795</v>
      </c>
      <c r="E1028" s="8" t="s">
        <v>1796</v>
      </c>
      <c r="F1028" s="50" t="s">
        <v>646</v>
      </c>
      <c r="G1028" s="51" t="s">
        <v>1797</v>
      </c>
      <c r="H1028" s="51"/>
      <c r="I1028" s="52">
        <v>34</v>
      </c>
      <c r="J1028" s="53">
        <v>61</v>
      </c>
      <c r="K1028" s="135"/>
    </row>
    <row r="1029" spans="1:11" ht="30" x14ac:dyDescent="0.25">
      <c r="A1029" s="49">
        <v>1028</v>
      </c>
      <c r="B1029" s="50" t="s">
        <v>1776</v>
      </c>
      <c r="C1029" s="51" t="s">
        <v>1777</v>
      </c>
      <c r="D1029" s="50" t="s">
        <v>1798</v>
      </c>
      <c r="E1029" s="8" t="s">
        <v>1799</v>
      </c>
      <c r="F1029" s="50" t="s">
        <v>315</v>
      </c>
      <c r="G1029" s="51" t="s">
        <v>1800</v>
      </c>
      <c r="H1029" s="51"/>
      <c r="I1029" s="52">
        <v>11</v>
      </c>
      <c r="J1029" s="53">
        <v>61</v>
      </c>
      <c r="K1029" s="135"/>
    </row>
    <row r="1030" spans="1:11" ht="30" x14ac:dyDescent="0.25">
      <c r="A1030" s="49">
        <v>1029</v>
      </c>
      <c r="B1030" s="50" t="s">
        <v>1776</v>
      </c>
      <c r="C1030" s="51" t="s">
        <v>1777</v>
      </c>
      <c r="D1030" s="50" t="s">
        <v>364</v>
      </c>
      <c r="E1030" s="8" t="s">
        <v>1801</v>
      </c>
      <c r="F1030" s="50" t="s">
        <v>641</v>
      </c>
      <c r="G1030" s="51" t="s">
        <v>1802</v>
      </c>
      <c r="H1030" s="51"/>
      <c r="I1030" s="52">
        <v>36</v>
      </c>
      <c r="J1030" s="53">
        <v>61</v>
      </c>
      <c r="K1030" s="136"/>
    </row>
    <row r="1031" spans="1:11" ht="15.75" thickBot="1" x14ac:dyDescent="0.3">
      <c r="A1031" s="55">
        <v>1030</v>
      </c>
      <c r="B1031" s="56" t="s">
        <v>1776</v>
      </c>
      <c r="C1031" s="57" t="s">
        <v>1777</v>
      </c>
      <c r="D1031" s="56" t="s">
        <v>1064</v>
      </c>
      <c r="E1031" s="58" t="s">
        <v>1803</v>
      </c>
      <c r="F1031" s="56" t="s">
        <v>799</v>
      </c>
      <c r="G1031" s="57" t="s">
        <v>1804</v>
      </c>
      <c r="H1031" s="57"/>
      <c r="I1031" s="59">
        <v>3</v>
      </c>
      <c r="J1031" s="60">
        <v>61</v>
      </c>
      <c r="K1031" s="61">
        <f>SUM(I1021:I1031)</f>
        <v>337</v>
      </c>
    </row>
    <row r="1032" spans="1:11" ht="15.75" thickBot="1" x14ac:dyDescent="0.3">
      <c r="A1032" s="105">
        <v>1031</v>
      </c>
      <c r="B1032" s="106" t="s">
        <v>1805</v>
      </c>
      <c r="C1032" s="107" t="s">
        <v>1806</v>
      </c>
      <c r="D1032" s="106" t="s">
        <v>105</v>
      </c>
      <c r="E1032" s="108" t="s">
        <v>1807</v>
      </c>
      <c r="F1032" s="106" t="s">
        <v>409</v>
      </c>
      <c r="G1032" s="107" t="s">
        <v>1808</v>
      </c>
      <c r="H1032" s="107"/>
      <c r="I1032" s="109">
        <v>27</v>
      </c>
      <c r="J1032" s="110">
        <v>62</v>
      </c>
      <c r="K1032" s="61">
        <f>I1032</f>
        <v>27</v>
      </c>
    </row>
    <row r="1033" spans="1:11" ht="15.75" thickBot="1" x14ac:dyDescent="0.3">
      <c r="A1033" s="105">
        <v>1032</v>
      </c>
      <c r="B1033" s="106" t="s">
        <v>1809</v>
      </c>
      <c r="C1033" s="107" t="s">
        <v>527</v>
      </c>
      <c r="D1033" s="106" t="s">
        <v>1194</v>
      </c>
      <c r="E1033" s="108" t="s">
        <v>1810</v>
      </c>
      <c r="F1033" s="106" t="s">
        <v>646</v>
      </c>
      <c r="G1033" s="107" t="s">
        <v>1811</v>
      </c>
      <c r="H1033" s="107"/>
      <c r="I1033" s="109">
        <v>4</v>
      </c>
      <c r="J1033" s="110">
        <v>63</v>
      </c>
      <c r="K1033" s="61">
        <f>I1033</f>
        <v>4</v>
      </c>
    </row>
    <row r="1034" spans="1:11" ht="30" x14ac:dyDescent="0.25">
      <c r="A1034" s="62">
        <v>1033</v>
      </c>
      <c r="B1034" s="63" t="s">
        <v>1812</v>
      </c>
      <c r="C1034" s="64" t="s">
        <v>1813</v>
      </c>
      <c r="D1034" s="63" t="s">
        <v>157</v>
      </c>
      <c r="E1034" s="65" t="s">
        <v>549</v>
      </c>
      <c r="F1034" s="63" t="s">
        <v>731</v>
      </c>
      <c r="G1034" s="64" t="s">
        <v>1814</v>
      </c>
      <c r="H1034" s="64"/>
      <c r="I1034" s="66">
        <v>30</v>
      </c>
      <c r="J1034" s="67">
        <v>64</v>
      </c>
      <c r="K1034" s="134"/>
    </row>
    <row r="1035" spans="1:11" ht="30" x14ac:dyDescent="0.25">
      <c r="A1035" s="49">
        <v>1034</v>
      </c>
      <c r="B1035" s="50" t="s">
        <v>1812</v>
      </c>
      <c r="C1035" s="51" t="s">
        <v>1813</v>
      </c>
      <c r="D1035" s="50" t="s">
        <v>157</v>
      </c>
      <c r="E1035" s="8" t="s">
        <v>549</v>
      </c>
      <c r="F1035" s="50" t="s">
        <v>564</v>
      </c>
      <c r="G1035" s="51" t="s">
        <v>955</v>
      </c>
      <c r="H1035" s="51"/>
      <c r="I1035" s="52">
        <v>33</v>
      </c>
      <c r="J1035" s="53">
        <v>64</v>
      </c>
      <c r="K1035" s="135"/>
    </row>
    <row r="1036" spans="1:11" ht="30" x14ac:dyDescent="0.25">
      <c r="A1036" s="49">
        <v>1035</v>
      </c>
      <c r="B1036" s="50" t="s">
        <v>1812</v>
      </c>
      <c r="C1036" s="51" t="s">
        <v>1813</v>
      </c>
      <c r="D1036" s="50" t="s">
        <v>157</v>
      </c>
      <c r="E1036" s="8" t="s">
        <v>549</v>
      </c>
      <c r="F1036" s="50" t="s">
        <v>1815</v>
      </c>
      <c r="G1036" s="51" t="s">
        <v>387</v>
      </c>
      <c r="H1036" s="51"/>
      <c r="I1036" s="52">
        <v>28</v>
      </c>
      <c r="J1036" s="53">
        <v>64</v>
      </c>
      <c r="K1036" s="135"/>
    </row>
    <row r="1037" spans="1:11" ht="30" x14ac:dyDescent="0.25">
      <c r="A1037" s="49">
        <v>1036</v>
      </c>
      <c r="B1037" s="50" t="s">
        <v>1812</v>
      </c>
      <c r="C1037" s="51" t="s">
        <v>1813</v>
      </c>
      <c r="D1037" s="50" t="s">
        <v>157</v>
      </c>
      <c r="E1037" s="8" t="s">
        <v>549</v>
      </c>
      <c r="F1037" s="50" t="s">
        <v>1816</v>
      </c>
      <c r="G1037" s="51" t="s">
        <v>1817</v>
      </c>
      <c r="H1037" s="51"/>
      <c r="I1037" s="52">
        <v>23</v>
      </c>
      <c r="J1037" s="53">
        <v>64</v>
      </c>
      <c r="K1037" s="135"/>
    </row>
    <row r="1038" spans="1:11" ht="30" x14ac:dyDescent="0.25">
      <c r="A1038" s="49">
        <v>1037</v>
      </c>
      <c r="B1038" s="50" t="s">
        <v>1812</v>
      </c>
      <c r="C1038" s="51" t="s">
        <v>1813</v>
      </c>
      <c r="D1038" s="50" t="s">
        <v>157</v>
      </c>
      <c r="E1038" s="8" t="s">
        <v>549</v>
      </c>
      <c r="F1038" s="50" t="s">
        <v>95</v>
      </c>
      <c r="G1038" s="51" t="s">
        <v>1818</v>
      </c>
      <c r="H1038" s="51"/>
      <c r="I1038" s="52">
        <v>15</v>
      </c>
      <c r="J1038" s="53">
        <v>64</v>
      </c>
      <c r="K1038" s="135"/>
    </row>
    <row r="1039" spans="1:11" ht="30" x14ac:dyDescent="0.25">
      <c r="A1039" s="49">
        <v>1038</v>
      </c>
      <c r="B1039" s="50" t="s">
        <v>1812</v>
      </c>
      <c r="C1039" s="51" t="s">
        <v>1813</v>
      </c>
      <c r="D1039" s="50" t="s">
        <v>157</v>
      </c>
      <c r="E1039" s="8" t="s">
        <v>549</v>
      </c>
      <c r="F1039" s="50" t="s">
        <v>305</v>
      </c>
      <c r="G1039" s="51" t="s">
        <v>1819</v>
      </c>
      <c r="H1039" s="51"/>
      <c r="I1039" s="52">
        <v>3</v>
      </c>
      <c r="J1039" s="53">
        <v>64</v>
      </c>
      <c r="K1039" s="135"/>
    </row>
    <row r="1040" spans="1:11" ht="30" x14ac:dyDescent="0.25">
      <c r="A1040" s="49">
        <v>1039</v>
      </c>
      <c r="B1040" s="50" t="s">
        <v>1812</v>
      </c>
      <c r="C1040" s="51" t="s">
        <v>1813</v>
      </c>
      <c r="D1040" s="50" t="s">
        <v>157</v>
      </c>
      <c r="E1040" s="8" t="s">
        <v>549</v>
      </c>
      <c r="F1040" s="50" t="s">
        <v>1820</v>
      </c>
      <c r="G1040" s="51" t="s">
        <v>1821</v>
      </c>
      <c r="H1040" s="51"/>
      <c r="I1040" s="52">
        <v>29</v>
      </c>
      <c r="J1040" s="53">
        <v>64</v>
      </c>
      <c r="K1040" s="135"/>
    </row>
    <row r="1041" spans="1:11" ht="30" x14ac:dyDescent="0.25">
      <c r="A1041" s="49">
        <v>1040</v>
      </c>
      <c r="B1041" s="50" t="s">
        <v>1812</v>
      </c>
      <c r="C1041" s="51" t="s">
        <v>1813</v>
      </c>
      <c r="D1041" s="50" t="s">
        <v>157</v>
      </c>
      <c r="E1041" s="8" t="s">
        <v>549</v>
      </c>
      <c r="F1041" s="50" t="s">
        <v>1822</v>
      </c>
      <c r="G1041" s="51" t="s">
        <v>1823</v>
      </c>
      <c r="H1041" s="51"/>
      <c r="I1041" s="52">
        <v>13</v>
      </c>
      <c r="J1041" s="53">
        <v>64</v>
      </c>
      <c r="K1041" s="135"/>
    </row>
    <row r="1042" spans="1:11" ht="30" x14ac:dyDescent="0.25">
      <c r="A1042" s="49">
        <v>1041</v>
      </c>
      <c r="B1042" s="50" t="s">
        <v>1812</v>
      </c>
      <c r="C1042" s="51" t="s">
        <v>1813</v>
      </c>
      <c r="D1042" s="50" t="s">
        <v>131</v>
      </c>
      <c r="E1042" s="8" t="s">
        <v>1824</v>
      </c>
      <c r="F1042" s="50" t="s">
        <v>183</v>
      </c>
      <c r="G1042" s="51" t="s">
        <v>1825</v>
      </c>
      <c r="H1042" s="51"/>
      <c r="I1042" s="52">
        <v>8</v>
      </c>
      <c r="J1042" s="53">
        <v>64</v>
      </c>
      <c r="K1042" s="135"/>
    </row>
    <row r="1043" spans="1:11" ht="30" x14ac:dyDescent="0.25">
      <c r="A1043" s="49">
        <v>1042</v>
      </c>
      <c r="B1043" s="50" t="s">
        <v>1812</v>
      </c>
      <c r="C1043" s="51" t="s">
        <v>1813</v>
      </c>
      <c r="D1043" s="50" t="s">
        <v>131</v>
      </c>
      <c r="E1043" s="8" t="s">
        <v>1824</v>
      </c>
      <c r="F1043" s="50" t="s">
        <v>187</v>
      </c>
      <c r="G1043" s="51" t="s">
        <v>1826</v>
      </c>
      <c r="H1043" s="51"/>
      <c r="I1043" s="52">
        <v>18</v>
      </c>
      <c r="J1043" s="53">
        <v>64</v>
      </c>
      <c r="K1043" s="135"/>
    </row>
    <row r="1044" spans="1:11" ht="30" x14ac:dyDescent="0.25">
      <c r="A1044" s="49">
        <v>1043</v>
      </c>
      <c r="B1044" s="50" t="s">
        <v>1812</v>
      </c>
      <c r="C1044" s="51" t="s">
        <v>1813</v>
      </c>
      <c r="D1044" s="50" t="s">
        <v>87</v>
      </c>
      <c r="E1044" s="8" t="s">
        <v>1827</v>
      </c>
      <c r="F1044" s="50" t="s">
        <v>1828</v>
      </c>
      <c r="G1044" s="51" t="s">
        <v>1829</v>
      </c>
      <c r="H1044" s="51"/>
      <c r="I1044" s="52">
        <v>10</v>
      </c>
      <c r="J1044" s="53">
        <v>64</v>
      </c>
      <c r="K1044" s="135"/>
    </row>
    <row r="1045" spans="1:11" ht="30" x14ac:dyDescent="0.25">
      <c r="A1045" s="49">
        <v>1044</v>
      </c>
      <c r="B1045" s="50" t="s">
        <v>1812</v>
      </c>
      <c r="C1045" s="51" t="s">
        <v>1813</v>
      </c>
      <c r="D1045" s="50" t="s">
        <v>131</v>
      </c>
      <c r="E1045" s="8" t="s">
        <v>1824</v>
      </c>
      <c r="F1045" s="50" t="s">
        <v>731</v>
      </c>
      <c r="G1045" s="51" t="s">
        <v>1830</v>
      </c>
      <c r="H1045" s="51"/>
      <c r="I1045" s="52">
        <v>42</v>
      </c>
      <c r="J1045" s="53">
        <v>64</v>
      </c>
      <c r="K1045" s="135"/>
    </row>
    <row r="1046" spans="1:11" ht="30" x14ac:dyDescent="0.25">
      <c r="A1046" s="49">
        <v>1045</v>
      </c>
      <c r="B1046" s="50" t="s">
        <v>1812</v>
      </c>
      <c r="C1046" s="51" t="s">
        <v>1813</v>
      </c>
      <c r="D1046" s="73" t="s">
        <v>1576</v>
      </c>
      <c r="E1046" s="94" t="s">
        <v>1831</v>
      </c>
      <c r="F1046" s="73" t="s">
        <v>801</v>
      </c>
      <c r="G1046" s="93" t="s">
        <v>1832</v>
      </c>
      <c r="H1046" s="93"/>
      <c r="I1046" s="52">
        <v>20</v>
      </c>
      <c r="J1046" s="53">
        <v>64</v>
      </c>
      <c r="K1046" s="136"/>
    </row>
    <row r="1047" spans="1:11" ht="30.75" thickBot="1" x14ac:dyDescent="0.3">
      <c r="A1047" s="55">
        <v>1046</v>
      </c>
      <c r="B1047" s="56" t="s">
        <v>1812</v>
      </c>
      <c r="C1047" s="57" t="s">
        <v>1813</v>
      </c>
      <c r="D1047" s="97" t="s">
        <v>1576</v>
      </c>
      <c r="E1047" s="96" t="s">
        <v>1831</v>
      </c>
      <c r="F1047" s="97" t="s">
        <v>588</v>
      </c>
      <c r="G1047" s="95" t="s">
        <v>1833</v>
      </c>
      <c r="H1047" s="95"/>
      <c r="I1047" s="59">
        <v>30</v>
      </c>
      <c r="J1047" s="60">
        <v>64</v>
      </c>
      <c r="K1047" s="61">
        <f>SUM(I1034:I1047)</f>
        <v>302</v>
      </c>
    </row>
    <row r="1048" spans="1:11" ht="30" x14ac:dyDescent="0.25">
      <c r="A1048" s="62">
        <v>1047</v>
      </c>
      <c r="B1048" s="63" t="s">
        <v>1812</v>
      </c>
      <c r="C1048" s="64" t="s">
        <v>1813</v>
      </c>
      <c r="D1048" s="100" t="s">
        <v>1834</v>
      </c>
      <c r="E1048" s="99" t="s">
        <v>1835</v>
      </c>
      <c r="F1048" s="100" t="s">
        <v>155</v>
      </c>
      <c r="G1048" s="98" t="s">
        <v>1836</v>
      </c>
      <c r="H1048" s="98"/>
      <c r="I1048" s="66">
        <v>15</v>
      </c>
      <c r="J1048" s="67">
        <v>65</v>
      </c>
      <c r="K1048" s="134"/>
    </row>
    <row r="1049" spans="1:11" ht="30" x14ac:dyDescent="0.25">
      <c r="A1049" s="49">
        <v>1048</v>
      </c>
      <c r="B1049" s="50" t="s">
        <v>1812</v>
      </c>
      <c r="C1049" s="51" t="s">
        <v>1813</v>
      </c>
      <c r="D1049" s="50" t="s">
        <v>287</v>
      </c>
      <c r="E1049" s="8" t="s">
        <v>1837</v>
      </c>
      <c r="F1049" s="50" t="s">
        <v>905</v>
      </c>
      <c r="G1049" s="51" t="s">
        <v>1838</v>
      </c>
      <c r="H1049" s="51"/>
      <c r="I1049" s="52">
        <v>21</v>
      </c>
      <c r="J1049" s="53">
        <v>65</v>
      </c>
      <c r="K1049" s="135"/>
    </row>
    <row r="1050" spans="1:11" ht="30" x14ac:dyDescent="0.25">
      <c r="A1050" s="49">
        <v>1049</v>
      </c>
      <c r="B1050" s="50" t="s">
        <v>1812</v>
      </c>
      <c r="C1050" s="51" t="s">
        <v>1813</v>
      </c>
      <c r="D1050" s="50" t="s">
        <v>1839</v>
      </c>
      <c r="E1050" s="8" t="s">
        <v>1840</v>
      </c>
      <c r="F1050" s="50" t="s">
        <v>743</v>
      </c>
      <c r="G1050" s="51" t="s">
        <v>1290</v>
      </c>
      <c r="H1050" s="51"/>
      <c r="I1050" s="52">
        <v>17</v>
      </c>
      <c r="J1050" s="53">
        <v>65</v>
      </c>
      <c r="K1050" s="135"/>
    </row>
    <row r="1051" spans="1:11" ht="30" x14ac:dyDescent="0.25">
      <c r="A1051" s="49">
        <v>1050</v>
      </c>
      <c r="B1051" s="50" t="s">
        <v>1812</v>
      </c>
      <c r="C1051" s="51" t="s">
        <v>1813</v>
      </c>
      <c r="D1051" s="73" t="s">
        <v>1834</v>
      </c>
      <c r="E1051" s="94" t="s">
        <v>1835</v>
      </c>
      <c r="F1051" s="73" t="s">
        <v>183</v>
      </c>
      <c r="G1051" s="93" t="s">
        <v>1841</v>
      </c>
      <c r="H1051" s="93"/>
      <c r="I1051" s="52">
        <v>21</v>
      </c>
      <c r="J1051" s="53">
        <v>65</v>
      </c>
      <c r="K1051" s="135"/>
    </row>
    <row r="1052" spans="1:11" ht="30" x14ac:dyDescent="0.25">
      <c r="A1052" s="49">
        <v>1051</v>
      </c>
      <c r="B1052" s="50" t="s">
        <v>1812</v>
      </c>
      <c r="C1052" s="51" t="s">
        <v>1813</v>
      </c>
      <c r="D1052" s="73" t="s">
        <v>1834</v>
      </c>
      <c r="E1052" s="94" t="s">
        <v>1835</v>
      </c>
      <c r="F1052" s="73" t="s">
        <v>584</v>
      </c>
      <c r="G1052" s="93" t="s">
        <v>1842</v>
      </c>
      <c r="H1052" s="93"/>
      <c r="I1052" s="52">
        <v>21</v>
      </c>
      <c r="J1052" s="53">
        <v>65</v>
      </c>
      <c r="K1052" s="135"/>
    </row>
    <row r="1053" spans="1:11" ht="30" x14ac:dyDescent="0.25">
      <c r="A1053" s="49">
        <v>1052</v>
      </c>
      <c r="B1053" s="50" t="s">
        <v>1812</v>
      </c>
      <c r="C1053" s="51" t="s">
        <v>1813</v>
      </c>
      <c r="D1053" s="50" t="s">
        <v>1839</v>
      </c>
      <c r="E1053" s="8" t="s">
        <v>1840</v>
      </c>
      <c r="F1053" s="50" t="s">
        <v>1843</v>
      </c>
      <c r="G1053" s="51" t="s">
        <v>1844</v>
      </c>
      <c r="H1053" s="51"/>
      <c r="I1053" s="52">
        <v>24</v>
      </c>
      <c r="J1053" s="53">
        <v>65</v>
      </c>
      <c r="K1053" s="135"/>
    </row>
    <row r="1054" spans="1:11" ht="30" x14ac:dyDescent="0.25">
      <c r="A1054" s="49">
        <v>1053</v>
      </c>
      <c r="B1054" s="50" t="s">
        <v>1812</v>
      </c>
      <c r="C1054" s="51" t="s">
        <v>1813</v>
      </c>
      <c r="D1054" s="50" t="s">
        <v>648</v>
      </c>
      <c r="E1054" s="8" t="s">
        <v>1845</v>
      </c>
      <c r="F1054" s="50" t="s">
        <v>654</v>
      </c>
      <c r="G1054" s="51" t="s">
        <v>1846</v>
      </c>
      <c r="H1054" s="51"/>
      <c r="I1054" s="52">
        <v>6</v>
      </c>
      <c r="J1054" s="53">
        <v>65</v>
      </c>
      <c r="K1054" s="135"/>
    </row>
    <row r="1055" spans="1:11" ht="30" x14ac:dyDescent="0.25">
      <c r="A1055" s="49">
        <v>1054</v>
      </c>
      <c r="B1055" s="50" t="s">
        <v>1812</v>
      </c>
      <c r="C1055" s="51" t="s">
        <v>1813</v>
      </c>
      <c r="D1055" s="50" t="s">
        <v>1847</v>
      </c>
      <c r="E1055" s="8" t="s">
        <v>1848</v>
      </c>
      <c r="F1055" s="50" t="s">
        <v>477</v>
      </c>
      <c r="G1055" s="51" t="s">
        <v>1849</v>
      </c>
      <c r="H1055" s="51"/>
      <c r="I1055" s="52">
        <v>19</v>
      </c>
      <c r="J1055" s="53">
        <v>65</v>
      </c>
      <c r="K1055" s="135"/>
    </row>
    <row r="1056" spans="1:11" ht="30" x14ac:dyDescent="0.25">
      <c r="A1056" s="49">
        <v>1055</v>
      </c>
      <c r="B1056" s="50" t="s">
        <v>1812</v>
      </c>
      <c r="C1056" s="51" t="s">
        <v>1813</v>
      </c>
      <c r="D1056" s="50" t="s">
        <v>287</v>
      </c>
      <c r="E1056" s="8" t="s">
        <v>1837</v>
      </c>
      <c r="F1056" s="50" t="s">
        <v>931</v>
      </c>
      <c r="G1056" s="51" t="s">
        <v>1850</v>
      </c>
      <c r="H1056" s="51"/>
      <c r="I1056" s="52">
        <v>6</v>
      </c>
      <c r="J1056" s="53">
        <v>65</v>
      </c>
      <c r="K1056" s="136"/>
    </row>
    <row r="1057" spans="1:11" ht="30.75" thickBot="1" x14ac:dyDescent="0.3">
      <c r="A1057" s="55">
        <v>1056</v>
      </c>
      <c r="B1057" s="56" t="s">
        <v>1812</v>
      </c>
      <c r="C1057" s="57" t="s">
        <v>1813</v>
      </c>
      <c r="D1057" s="56" t="s">
        <v>287</v>
      </c>
      <c r="E1057" s="58" t="s">
        <v>1837</v>
      </c>
      <c r="F1057" s="56" t="s">
        <v>603</v>
      </c>
      <c r="G1057" s="57" t="s">
        <v>1851</v>
      </c>
      <c r="H1057" s="57"/>
      <c r="I1057" s="59">
        <v>61</v>
      </c>
      <c r="J1057" s="60">
        <v>65</v>
      </c>
      <c r="K1057" s="61">
        <f>SUM(I1048:I1057)</f>
        <v>211</v>
      </c>
    </row>
    <row r="1058" spans="1:11" ht="30" x14ac:dyDescent="0.25">
      <c r="A1058" s="62">
        <v>1057</v>
      </c>
      <c r="B1058" s="63" t="s">
        <v>1852</v>
      </c>
      <c r="C1058" s="64" t="s">
        <v>418</v>
      </c>
      <c r="D1058" s="63" t="s">
        <v>648</v>
      </c>
      <c r="E1058" s="65" t="s">
        <v>1853</v>
      </c>
      <c r="F1058" s="63" t="s">
        <v>1101</v>
      </c>
      <c r="G1058" s="64" t="s">
        <v>1633</v>
      </c>
      <c r="H1058" s="64"/>
      <c r="I1058" s="66">
        <v>7</v>
      </c>
      <c r="J1058" s="67">
        <v>66</v>
      </c>
      <c r="K1058" s="134"/>
    </row>
    <row r="1059" spans="1:11" ht="30" x14ac:dyDescent="0.25">
      <c r="A1059" s="49">
        <v>1058</v>
      </c>
      <c r="B1059" s="50" t="s">
        <v>1852</v>
      </c>
      <c r="C1059" s="51" t="s">
        <v>418</v>
      </c>
      <c r="D1059" s="50" t="s">
        <v>847</v>
      </c>
      <c r="E1059" s="8" t="s">
        <v>1854</v>
      </c>
      <c r="F1059" s="50" t="s">
        <v>641</v>
      </c>
      <c r="G1059" s="51" t="s">
        <v>1855</v>
      </c>
      <c r="H1059" s="51"/>
      <c r="I1059" s="52">
        <v>15</v>
      </c>
      <c r="J1059" s="53">
        <v>66</v>
      </c>
      <c r="K1059" s="135"/>
    </row>
    <row r="1060" spans="1:11" ht="45" x14ac:dyDescent="0.25">
      <c r="A1060" s="49">
        <v>1059</v>
      </c>
      <c r="B1060" s="50" t="s">
        <v>1852</v>
      </c>
      <c r="C1060" s="51" t="s">
        <v>418</v>
      </c>
      <c r="D1060" s="50" t="s">
        <v>1165</v>
      </c>
      <c r="E1060" s="8" t="s">
        <v>1856</v>
      </c>
      <c r="F1060" s="50" t="s">
        <v>383</v>
      </c>
      <c r="G1060" s="51" t="s">
        <v>1401</v>
      </c>
      <c r="H1060" s="51"/>
      <c r="I1060" s="52">
        <v>7</v>
      </c>
      <c r="J1060" s="53">
        <v>66</v>
      </c>
      <c r="K1060" s="135"/>
    </row>
    <row r="1061" spans="1:11" ht="30" x14ac:dyDescent="0.25">
      <c r="A1061" s="49">
        <v>1060</v>
      </c>
      <c r="B1061" s="50" t="s">
        <v>1852</v>
      </c>
      <c r="C1061" s="51" t="s">
        <v>418</v>
      </c>
      <c r="D1061" s="50" t="s">
        <v>847</v>
      </c>
      <c r="E1061" s="8" t="s">
        <v>1854</v>
      </c>
      <c r="F1061" s="50" t="s">
        <v>1857</v>
      </c>
      <c r="G1061" s="51" t="s">
        <v>1401</v>
      </c>
      <c r="H1061" s="51"/>
      <c r="I1061" s="52">
        <v>10</v>
      </c>
      <c r="J1061" s="53">
        <v>66</v>
      </c>
      <c r="K1061" s="135"/>
    </row>
    <row r="1062" spans="1:11" ht="30" x14ac:dyDescent="0.25">
      <c r="A1062" s="49">
        <v>1061</v>
      </c>
      <c r="B1062" s="50" t="s">
        <v>1852</v>
      </c>
      <c r="C1062" s="51" t="s">
        <v>418</v>
      </c>
      <c r="D1062" s="50" t="s">
        <v>105</v>
      </c>
      <c r="E1062" s="8" t="s">
        <v>1858</v>
      </c>
      <c r="F1062" s="50" t="s">
        <v>621</v>
      </c>
      <c r="G1062" s="51" t="s">
        <v>851</v>
      </c>
      <c r="H1062" s="51"/>
      <c r="I1062" s="52">
        <v>3</v>
      </c>
      <c r="J1062" s="53">
        <v>66</v>
      </c>
      <c r="K1062" s="135"/>
    </row>
    <row r="1063" spans="1:11" ht="30" x14ac:dyDescent="0.25">
      <c r="A1063" s="49">
        <v>1062</v>
      </c>
      <c r="B1063" s="50" t="s">
        <v>1852</v>
      </c>
      <c r="C1063" s="51" t="s">
        <v>418</v>
      </c>
      <c r="D1063" s="50" t="s">
        <v>847</v>
      </c>
      <c r="E1063" s="8" t="s">
        <v>1854</v>
      </c>
      <c r="F1063" s="50" t="s">
        <v>318</v>
      </c>
      <c r="G1063" s="51" t="s">
        <v>851</v>
      </c>
      <c r="H1063" s="51"/>
      <c r="I1063" s="52">
        <v>23</v>
      </c>
      <c r="J1063" s="53">
        <v>66</v>
      </c>
      <c r="K1063" s="135"/>
    </row>
    <row r="1064" spans="1:11" ht="30" x14ac:dyDescent="0.25">
      <c r="A1064" s="49">
        <v>1063</v>
      </c>
      <c r="B1064" s="50" t="s">
        <v>1852</v>
      </c>
      <c r="C1064" s="51" t="s">
        <v>418</v>
      </c>
      <c r="D1064" s="50" t="s">
        <v>847</v>
      </c>
      <c r="E1064" s="8" t="s">
        <v>1854</v>
      </c>
      <c r="F1064" s="50" t="s">
        <v>1324</v>
      </c>
      <c r="G1064" s="51" t="s">
        <v>1859</v>
      </c>
      <c r="H1064" s="51"/>
      <c r="I1064" s="52">
        <v>4</v>
      </c>
      <c r="J1064" s="53">
        <v>66</v>
      </c>
      <c r="K1064" s="135"/>
    </row>
    <row r="1065" spans="1:11" ht="30" x14ac:dyDescent="0.25">
      <c r="A1065" s="49">
        <v>1064</v>
      </c>
      <c r="B1065" s="50" t="s">
        <v>1852</v>
      </c>
      <c r="C1065" s="51" t="s">
        <v>418</v>
      </c>
      <c r="D1065" s="50" t="s">
        <v>847</v>
      </c>
      <c r="E1065" s="8" t="s">
        <v>1854</v>
      </c>
      <c r="F1065" s="50" t="s">
        <v>808</v>
      </c>
      <c r="G1065" s="51" t="s">
        <v>1860</v>
      </c>
      <c r="H1065" s="51"/>
      <c r="I1065" s="52">
        <v>10</v>
      </c>
      <c r="J1065" s="53">
        <v>66</v>
      </c>
      <c r="K1065" s="135"/>
    </row>
    <row r="1066" spans="1:11" ht="30" x14ac:dyDescent="0.25">
      <c r="A1066" s="49">
        <v>1065</v>
      </c>
      <c r="B1066" s="50" t="s">
        <v>1852</v>
      </c>
      <c r="C1066" s="51" t="s">
        <v>418</v>
      </c>
      <c r="D1066" s="50" t="s">
        <v>767</v>
      </c>
      <c r="E1066" s="8" t="s">
        <v>1861</v>
      </c>
      <c r="F1066" s="50" t="s">
        <v>819</v>
      </c>
      <c r="G1066" s="51" t="s">
        <v>1862</v>
      </c>
      <c r="H1066" s="51"/>
      <c r="I1066" s="52">
        <v>21</v>
      </c>
      <c r="J1066" s="53">
        <v>66</v>
      </c>
      <c r="K1066" s="135"/>
    </row>
    <row r="1067" spans="1:11" ht="30" x14ac:dyDescent="0.25">
      <c r="A1067" s="49">
        <v>1066</v>
      </c>
      <c r="B1067" s="50" t="s">
        <v>1852</v>
      </c>
      <c r="C1067" s="51" t="s">
        <v>418</v>
      </c>
      <c r="D1067" s="50" t="s">
        <v>847</v>
      </c>
      <c r="E1067" s="8" t="s">
        <v>1854</v>
      </c>
      <c r="F1067" s="50" t="s">
        <v>1863</v>
      </c>
      <c r="G1067" s="51" t="s">
        <v>1864</v>
      </c>
      <c r="H1067" s="51"/>
      <c r="I1067" s="52">
        <v>7</v>
      </c>
      <c r="J1067" s="53">
        <v>66</v>
      </c>
      <c r="K1067" s="135"/>
    </row>
    <row r="1068" spans="1:11" ht="45" x14ac:dyDescent="0.25">
      <c r="A1068" s="49">
        <v>1067</v>
      </c>
      <c r="B1068" s="50" t="s">
        <v>1852</v>
      </c>
      <c r="C1068" s="51" t="s">
        <v>418</v>
      </c>
      <c r="D1068" s="50" t="s">
        <v>939</v>
      </c>
      <c r="E1068" s="8" t="s">
        <v>1865</v>
      </c>
      <c r="F1068" s="50" t="s">
        <v>1866</v>
      </c>
      <c r="G1068" s="51" t="s">
        <v>1867</v>
      </c>
      <c r="H1068" s="51"/>
      <c r="I1068" s="52">
        <v>5</v>
      </c>
      <c r="J1068" s="53">
        <v>66</v>
      </c>
      <c r="K1068" s="135"/>
    </row>
    <row r="1069" spans="1:11" ht="45" x14ac:dyDescent="0.25">
      <c r="A1069" s="49">
        <v>1068</v>
      </c>
      <c r="B1069" s="50" t="s">
        <v>1852</v>
      </c>
      <c r="C1069" s="51" t="s">
        <v>418</v>
      </c>
      <c r="D1069" s="50" t="s">
        <v>939</v>
      </c>
      <c r="E1069" s="8" t="s">
        <v>1865</v>
      </c>
      <c r="F1069" s="50" t="s">
        <v>1427</v>
      </c>
      <c r="G1069" s="51" t="s">
        <v>1868</v>
      </c>
      <c r="H1069" s="51"/>
      <c r="I1069" s="52">
        <v>38</v>
      </c>
      <c r="J1069" s="53">
        <v>66</v>
      </c>
      <c r="K1069" s="135"/>
    </row>
    <row r="1070" spans="1:11" ht="30" x14ac:dyDescent="0.25">
      <c r="A1070" s="49">
        <v>1069</v>
      </c>
      <c r="B1070" s="50" t="s">
        <v>1852</v>
      </c>
      <c r="C1070" s="51" t="s">
        <v>418</v>
      </c>
      <c r="D1070" s="50" t="s">
        <v>105</v>
      </c>
      <c r="E1070" s="8" t="s">
        <v>1858</v>
      </c>
      <c r="F1070" s="50" t="s">
        <v>1038</v>
      </c>
      <c r="G1070" s="51" t="s">
        <v>651</v>
      </c>
      <c r="H1070" s="51"/>
      <c r="I1070" s="52">
        <v>5</v>
      </c>
      <c r="J1070" s="53">
        <v>66</v>
      </c>
      <c r="K1070" s="135"/>
    </row>
    <row r="1071" spans="1:11" ht="45" x14ac:dyDescent="0.25">
      <c r="A1071" s="49">
        <v>1070</v>
      </c>
      <c r="B1071" s="50" t="s">
        <v>1852</v>
      </c>
      <c r="C1071" s="51" t="s">
        <v>418</v>
      </c>
      <c r="D1071" s="50" t="s">
        <v>1165</v>
      </c>
      <c r="E1071" s="8" t="s">
        <v>1856</v>
      </c>
      <c r="F1071" s="50" t="s">
        <v>1440</v>
      </c>
      <c r="G1071" s="51" t="s">
        <v>1869</v>
      </c>
      <c r="H1071" s="51"/>
      <c r="I1071" s="52">
        <v>32</v>
      </c>
      <c r="J1071" s="53">
        <v>66</v>
      </c>
      <c r="K1071" s="135"/>
    </row>
    <row r="1072" spans="1:11" ht="30" x14ac:dyDescent="0.25">
      <c r="A1072" s="49">
        <v>1071</v>
      </c>
      <c r="B1072" s="50" t="s">
        <v>1852</v>
      </c>
      <c r="C1072" s="51" t="s">
        <v>418</v>
      </c>
      <c r="D1072" s="50" t="s">
        <v>1870</v>
      </c>
      <c r="E1072" s="8" t="s">
        <v>1871</v>
      </c>
      <c r="F1072" s="50" t="s">
        <v>668</v>
      </c>
      <c r="G1072" s="51" t="s">
        <v>1872</v>
      </c>
      <c r="H1072" s="51"/>
      <c r="I1072" s="52">
        <v>10</v>
      </c>
      <c r="J1072" s="53">
        <v>66</v>
      </c>
      <c r="K1072" s="135"/>
    </row>
    <row r="1073" spans="1:11" ht="30" x14ac:dyDescent="0.25">
      <c r="A1073" s="49">
        <v>1072</v>
      </c>
      <c r="B1073" s="50" t="s">
        <v>1852</v>
      </c>
      <c r="C1073" s="51" t="s">
        <v>418</v>
      </c>
      <c r="D1073" s="50" t="s">
        <v>847</v>
      </c>
      <c r="E1073" s="8" t="s">
        <v>1854</v>
      </c>
      <c r="F1073" s="50" t="s">
        <v>591</v>
      </c>
      <c r="G1073" s="51" t="s">
        <v>1873</v>
      </c>
      <c r="H1073" s="51"/>
      <c r="I1073" s="52">
        <v>6</v>
      </c>
      <c r="J1073" s="53">
        <v>66</v>
      </c>
      <c r="K1073" s="135"/>
    </row>
    <row r="1074" spans="1:11" ht="45" x14ac:dyDescent="0.25">
      <c r="A1074" s="49">
        <v>1073</v>
      </c>
      <c r="B1074" s="50" t="s">
        <v>1852</v>
      </c>
      <c r="C1074" s="51" t="s">
        <v>418</v>
      </c>
      <c r="D1074" s="50" t="s">
        <v>1165</v>
      </c>
      <c r="E1074" s="8" t="s">
        <v>1856</v>
      </c>
      <c r="F1074" s="50" t="s">
        <v>1069</v>
      </c>
      <c r="G1074" s="51" t="s">
        <v>1874</v>
      </c>
      <c r="H1074" s="51"/>
      <c r="I1074" s="52">
        <v>32</v>
      </c>
      <c r="J1074" s="53">
        <v>66</v>
      </c>
      <c r="K1074" s="135"/>
    </row>
    <row r="1075" spans="1:11" ht="30" x14ac:dyDescent="0.25">
      <c r="A1075" s="49">
        <v>1074</v>
      </c>
      <c r="B1075" s="50" t="s">
        <v>1852</v>
      </c>
      <c r="C1075" s="51" t="s">
        <v>418</v>
      </c>
      <c r="D1075" s="50" t="s">
        <v>767</v>
      </c>
      <c r="E1075" s="8" t="s">
        <v>1861</v>
      </c>
      <c r="F1075" s="50" t="s">
        <v>621</v>
      </c>
      <c r="G1075" s="51" t="s">
        <v>1875</v>
      </c>
      <c r="H1075" s="51"/>
      <c r="I1075" s="52">
        <v>6</v>
      </c>
      <c r="J1075" s="53">
        <v>66</v>
      </c>
      <c r="K1075" s="135"/>
    </row>
    <row r="1076" spans="1:11" ht="30" x14ac:dyDescent="0.25">
      <c r="A1076" s="49">
        <v>1075</v>
      </c>
      <c r="B1076" s="50" t="s">
        <v>1852</v>
      </c>
      <c r="C1076" s="51" t="s">
        <v>418</v>
      </c>
      <c r="D1076" s="50" t="s">
        <v>1870</v>
      </c>
      <c r="E1076" s="8" t="s">
        <v>1871</v>
      </c>
      <c r="F1076" s="50" t="s">
        <v>266</v>
      </c>
      <c r="G1076" s="51" t="s">
        <v>1876</v>
      </c>
      <c r="H1076" s="51"/>
      <c r="I1076" s="52">
        <v>1</v>
      </c>
      <c r="J1076" s="53">
        <v>66</v>
      </c>
      <c r="K1076" s="135"/>
    </row>
    <row r="1077" spans="1:11" ht="30" x14ac:dyDescent="0.25">
      <c r="A1077" s="49">
        <v>1076</v>
      </c>
      <c r="B1077" s="50" t="s">
        <v>1852</v>
      </c>
      <c r="C1077" s="51" t="s">
        <v>418</v>
      </c>
      <c r="D1077" s="50" t="s">
        <v>1870</v>
      </c>
      <c r="E1077" s="8" t="s">
        <v>1871</v>
      </c>
      <c r="F1077" s="50" t="s">
        <v>152</v>
      </c>
      <c r="G1077" s="51" t="s">
        <v>1877</v>
      </c>
      <c r="H1077" s="51"/>
      <c r="I1077" s="52">
        <v>9</v>
      </c>
      <c r="J1077" s="53">
        <v>66</v>
      </c>
      <c r="K1077" s="135"/>
    </row>
    <row r="1078" spans="1:11" ht="30" x14ac:dyDescent="0.25">
      <c r="A1078" s="49">
        <v>1077</v>
      </c>
      <c r="B1078" s="50" t="s">
        <v>1852</v>
      </c>
      <c r="C1078" s="51" t="s">
        <v>418</v>
      </c>
      <c r="D1078" s="50" t="s">
        <v>767</v>
      </c>
      <c r="E1078" s="8" t="s">
        <v>1861</v>
      </c>
      <c r="F1078" s="50" t="s">
        <v>513</v>
      </c>
      <c r="G1078" s="51" t="s">
        <v>1878</v>
      </c>
      <c r="H1078" s="51"/>
      <c r="I1078" s="52">
        <v>25</v>
      </c>
      <c r="J1078" s="53">
        <v>66</v>
      </c>
      <c r="K1078" s="136"/>
    </row>
    <row r="1079" spans="1:11" ht="30.75" thickBot="1" x14ac:dyDescent="0.3">
      <c r="A1079" s="55">
        <v>1078</v>
      </c>
      <c r="B1079" s="56" t="s">
        <v>1852</v>
      </c>
      <c r="C1079" s="57" t="s">
        <v>418</v>
      </c>
      <c r="D1079" s="56" t="s">
        <v>767</v>
      </c>
      <c r="E1079" s="58" t="s">
        <v>1861</v>
      </c>
      <c r="F1079" s="56" t="s">
        <v>1005</v>
      </c>
      <c r="G1079" s="57" t="s">
        <v>1879</v>
      </c>
      <c r="H1079" s="57"/>
      <c r="I1079" s="59">
        <v>10</v>
      </c>
      <c r="J1079" s="60">
        <v>66</v>
      </c>
      <c r="K1079" s="61">
        <f>SUM(I1058:I1079)</f>
        <v>286</v>
      </c>
    </row>
    <row r="1080" spans="1:11" x14ac:dyDescent="0.25">
      <c r="A1080" s="62">
        <v>1079</v>
      </c>
      <c r="B1080" s="101" t="s">
        <v>1852</v>
      </c>
      <c r="C1080" s="64" t="s">
        <v>418</v>
      </c>
      <c r="D1080" s="101" t="s">
        <v>1880</v>
      </c>
      <c r="E1080" s="65" t="s">
        <v>1881</v>
      </c>
      <c r="F1080" s="102" t="s">
        <v>383</v>
      </c>
      <c r="G1080" s="64" t="s">
        <v>1882</v>
      </c>
      <c r="H1080" s="64"/>
      <c r="I1080" s="66">
        <v>6</v>
      </c>
      <c r="J1080" s="67">
        <v>67</v>
      </c>
      <c r="K1080" s="134"/>
    </row>
    <row r="1081" spans="1:11" x14ac:dyDescent="0.25">
      <c r="A1081" s="49">
        <v>1080</v>
      </c>
      <c r="B1081" s="77" t="s">
        <v>1852</v>
      </c>
      <c r="C1081" s="51" t="s">
        <v>418</v>
      </c>
      <c r="D1081" s="77" t="s">
        <v>1880</v>
      </c>
      <c r="E1081" s="8" t="s">
        <v>1881</v>
      </c>
      <c r="F1081" s="83" t="s">
        <v>697</v>
      </c>
      <c r="G1081" s="51" t="s">
        <v>1883</v>
      </c>
      <c r="H1081" s="51"/>
      <c r="I1081" s="52">
        <v>11</v>
      </c>
      <c r="J1081" s="53">
        <v>67</v>
      </c>
      <c r="K1081" s="135"/>
    </row>
    <row r="1082" spans="1:11" x14ac:dyDescent="0.25">
      <c r="A1082" s="49">
        <v>1081</v>
      </c>
      <c r="B1082" s="77" t="s">
        <v>1852</v>
      </c>
      <c r="C1082" s="51" t="s">
        <v>418</v>
      </c>
      <c r="D1082" s="77" t="s">
        <v>1880</v>
      </c>
      <c r="E1082" s="8" t="s">
        <v>1881</v>
      </c>
      <c r="F1082" s="83" t="s">
        <v>209</v>
      </c>
      <c r="G1082" s="51" t="s">
        <v>1884</v>
      </c>
      <c r="H1082" s="51"/>
      <c r="I1082" s="52">
        <v>2</v>
      </c>
      <c r="J1082" s="53">
        <v>67</v>
      </c>
      <c r="K1082" s="135"/>
    </row>
    <row r="1083" spans="1:11" ht="30" x14ac:dyDescent="0.25">
      <c r="A1083" s="49">
        <v>1082</v>
      </c>
      <c r="B1083" s="50" t="s">
        <v>1852</v>
      </c>
      <c r="C1083" s="51" t="s">
        <v>418</v>
      </c>
      <c r="D1083" s="50" t="s">
        <v>1885</v>
      </c>
      <c r="E1083" s="8" t="s">
        <v>1886</v>
      </c>
      <c r="F1083" s="50" t="s">
        <v>806</v>
      </c>
      <c r="G1083" s="51" t="s">
        <v>1887</v>
      </c>
      <c r="H1083" s="51"/>
      <c r="I1083" s="52">
        <v>27</v>
      </c>
      <c r="J1083" s="53">
        <v>67</v>
      </c>
      <c r="K1083" s="135"/>
    </row>
    <row r="1084" spans="1:11" x14ac:dyDescent="0.25">
      <c r="A1084" s="49">
        <v>1083</v>
      </c>
      <c r="B1084" s="50" t="s">
        <v>1852</v>
      </c>
      <c r="C1084" s="51" t="s">
        <v>418</v>
      </c>
      <c r="D1084" s="50" t="s">
        <v>1880</v>
      </c>
      <c r="E1084" s="8" t="s">
        <v>1881</v>
      </c>
      <c r="F1084" s="50" t="s">
        <v>821</v>
      </c>
      <c r="G1084" s="51" t="s">
        <v>1888</v>
      </c>
      <c r="H1084" s="51"/>
      <c r="I1084" s="52">
        <v>3</v>
      </c>
      <c r="J1084" s="53">
        <v>67</v>
      </c>
      <c r="K1084" s="135"/>
    </row>
    <row r="1085" spans="1:11" x14ac:dyDescent="0.25">
      <c r="A1085" s="49">
        <v>1084</v>
      </c>
      <c r="B1085" s="50" t="s">
        <v>1852</v>
      </c>
      <c r="C1085" s="51" t="s">
        <v>418</v>
      </c>
      <c r="D1085" s="50" t="s">
        <v>171</v>
      </c>
      <c r="E1085" s="8" t="s">
        <v>1889</v>
      </c>
      <c r="F1085" s="50" t="s">
        <v>1211</v>
      </c>
      <c r="G1085" s="51" t="s">
        <v>1890</v>
      </c>
      <c r="H1085" s="51"/>
      <c r="I1085" s="52">
        <v>6</v>
      </c>
      <c r="J1085" s="53">
        <v>67</v>
      </c>
      <c r="K1085" s="135"/>
    </row>
    <row r="1086" spans="1:11" x14ac:dyDescent="0.25">
      <c r="A1086" s="49">
        <v>1085</v>
      </c>
      <c r="B1086" s="77" t="s">
        <v>1852</v>
      </c>
      <c r="C1086" s="51" t="s">
        <v>418</v>
      </c>
      <c r="D1086" s="77" t="s">
        <v>1880</v>
      </c>
      <c r="E1086" s="8" t="s">
        <v>1881</v>
      </c>
      <c r="F1086" s="83" t="s">
        <v>315</v>
      </c>
      <c r="G1086" s="51" t="s">
        <v>1891</v>
      </c>
      <c r="H1086" s="51"/>
      <c r="I1086" s="52">
        <v>8</v>
      </c>
      <c r="J1086" s="53">
        <v>67</v>
      </c>
      <c r="K1086" s="135"/>
    </row>
    <row r="1087" spans="1:11" x14ac:dyDescent="0.25">
      <c r="A1087" s="49">
        <v>1086</v>
      </c>
      <c r="B1087" s="77" t="s">
        <v>1852</v>
      </c>
      <c r="C1087" s="51" t="s">
        <v>418</v>
      </c>
      <c r="D1087" s="77" t="s">
        <v>1880</v>
      </c>
      <c r="E1087" s="8" t="s">
        <v>1881</v>
      </c>
      <c r="F1087" s="83" t="s">
        <v>625</v>
      </c>
      <c r="G1087" s="51" t="s">
        <v>1892</v>
      </c>
      <c r="H1087" s="51"/>
      <c r="I1087" s="52">
        <v>52</v>
      </c>
      <c r="J1087" s="53">
        <v>67</v>
      </c>
      <c r="K1087" s="135"/>
    </row>
    <row r="1088" spans="1:11" x14ac:dyDescent="0.25">
      <c r="A1088" s="49">
        <v>1087</v>
      </c>
      <c r="B1088" s="77" t="s">
        <v>1852</v>
      </c>
      <c r="C1088" s="51" t="s">
        <v>418</v>
      </c>
      <c r="D1088" s="77" t="s">
        <v>1880</v>
      </c>
      <c r="E1088" s="8" t="s">
        <v>1881</v>
      </c>
      <c r="F1088" s="83" t="s">
        <v>252</v>
      </c>
      <c r="G1088" s="51" t="s">
        <v>1893</v>
      </c>
      <c r="H1088" s="51"/>
      <c r="I1088" s="52">
        <v>3</v>
      </c>
      <c r="J1088" s="53">
        <v>67</v>
      </c>
      <c r="K1088" s="135"/>
    </row>
    <row r="1089" spans="1:11" x14ac:dyDescent="0.25">
      <c r="A1089" s="49">
        <v>1088</v>
      </c>
      <c r="B1089" s="77" t="s">
        <v>1852</v>
      </c>
      <c r="C1089" s="51" t="s">
        <v>418</v>
      </c>
      <c r="D1089" s="77" t="s">
        <v>644</v>
      </c>
      <c r="E1089" s="8" t="s">
        <v>1881</v>
      </c>
      <c r="F1089" s="83" t="s">
        <v>155</v>
      </c>
      <c r="G1089" s="51" t="s">
        <v>1894</v>
      </c>
      <c r="H1089" s="51"/>
      <c r="I1089" s="52">
        <v>17</v>
      </c>
      <c r="J1089" s="53">
        <v>67</v>
      </c>
      <c r="K1089" s="135"/>
    </row>
    <row r="1090" spans="1:11" x14ac:dyDescent="0.25">
      <c r="A1090" s="49">
        <v>1089</v>
      </c>
      <c r="B1090" s="77" t="s">
        <v>1852</v>
      </c>
      <c r="C1090" s="51" t="s">
        <v>418</v>
      </c>
      <c r="D1090" s="77" t="s">
        <v>1880</v>
      </c>
      <c r="E1090" s="8" t="s">
        <v>1881</v>
      </c>
      <c r="F1090" s="83" t="s">
        <v>143</v>
      </c>
      <c r="G1090" s="51" t="s">
        <v>1895</v>
      </c>
      <c r="H1090" s="51"/>
      <c r="I1090" s="52">
        <v>22</v>
      </c>
      <c r="J1090" s="53">
        <v>67</v>
      </c>
      <c r="K1090" s="135"/>
    </row>
    <row r="1091" spans="1:11" x14ac:dyDescent="0.25">
      <c r="A1091" s="49">
        <v>1090</v>
      </c>
      <c r="B1091" s="77" t="s">
        <v>1852</v>
      </c>
      <c r="C1091" s="51" t="s">
        <v>418</v>
      </c>
      <c r="D1091" s="77" t="s">
        <v>1880</v>
      </c>
      <c r="E1091" s="8" t="s">
        <v>1881</v>
      </c>
      <c r="F1091" s="83" t="s">
        <v>183</v>
      </c>
      <c r="G1091" s="51" t="s">
        <v>1896</v>
      </c>
      <c r="H1091" s="51"/>
      <c r="I1091" s="52">
        <v>6</v>
      </c>
      <c r="J1091" s="53">
        <v>67</v>
      </c>
      <c r="K1091" s="135"/>
    </row>
    <row r="1092" spans="1:11" x14ac:dyDescent="0.25">
      <c r="A1092" s="49">
        <v>1091</v>
      </c>
      <c r="B1092" s="50" t="s">
        <v>1852</v>
      </c>
      <c r="C1092" s="51" t="s">
        <v>418</v>
      </c>
      <c r="D1092" s="50" t="s">
        <v>139</v>
      </c>
      <c r="E1092" s="8" t="s">
        <v>1897</v>
      </c>
      <c r="F1092" s="50" t="s">
        <v>1078</v>
      </c>
      <c r="G1092" s="51" t="s">
        <v>1898</v>
      </c>
      <c r="H1092" s="51"/>
      <c r="I1092" s="52">
        <v>3</v>
      </c>
      <c r="J1092" s="53">
        <v>67</v>
      </c>
      <c r="K1092" s="135"/>
    </row>
    <row r="1093" spans="1:11" ht="30" x14ac:dyDescent="0.25">
      <c r="A1093" s="49">
        <v>1092</v>
      </c>
      <c r="B1093" s="50" t="s">
        <v>1852</v>
      </c>
      <c r="C1093" s="51" t="s">
        <v>418</v>
      </c>
      <c r="D1093" s="50" t="s">
        <v>1885</v>
      </c>
      <c r="E1093" s="8" t="s">
        <v>1886</v>
      </c>
      <c r="F1093" s="50" t="s">
        <v>1038</v>
      </c>
      <c r="G1093" s="51" t="s">
        <v>1899</v>
      </c>
      <c r="H1093" s="51"/>
      <c r="I1093" s="52">
        <v>7</v>
      </c>
      <c r="J1093" s="53">
        <v>67</v>
      </c>
      <c r="K1093" s="135"/>
    </row>
    <row r="1094" spans="1:11" x14ac:dyDescent="0.25">
      <c r="A1094" s="49">
        <v>1093</v>
      </c>
      <c r="B1094" s="77" t="s">
        <v>1852</v>
      </c>
      <c r="C1094" s="51" t="s">
        <v>418</v>
      </c>
      <c r="D1094" s="77" t="s">
        <v>1880</v>
      </c>
      <c r="E1094" s="8" t="s">
        <v>1881</v>
      </c>
      <c r="F1094" s="83" t="s">
        <v>1244</v>
      </c>
      <c r="G1094" s="51" t="s">
        <v>1900</v>
      </c>
      <c r="H1094" s="51"/>
      <c r="I1094" s="52">
        <v>8</v>
      </c>
      <c r="J1094" s="53">
        <v>67</v>
      </c>
      <c r="K1094" s="135"/>
    </row>
    <row r="1095" spans="1:11" x14ac:dyDescent="0.25">
      <c r="A1095" s="49">
        <v>1094</v>
      </c>
      <c r="B1095" s="50" t="s">
        <v>1852</v>
      </c>
      <c r="C1095" s="51" t="s">
        <v>418</v>
      </c>
      <c r="D1095" s="50" t="s">
        <v>1901</v>
      </c>
      <c r="E1095" s="8" t="s">
        <v>1902</v>
      </c>
      <c r="F1095" s="50" t="s">
        <v>601</v>
      </c>
      <c r="G1095" s="51" t="s">
        <v>1903</v>
      </c>
      <c r="H1095" s="51"/>
      <c r="I1095" s="52">
        <v>5</v>
      </c>
      <c r="J1095" s="53">
        <v>67</v>
      </c>
      <c r="K1095" s="135"/>
    </row>
    <row r="1096" spans="1:11" x14ac:dyDescent="0.25">
      <c r="A1096" s="49">
        <v>1095</v>
      </c>
      <c r="B1096" s="77" t="s">
        <v>1852</v>
      </c>
      <c r="C1096" s="51" t="s">
        <v>418</v>
      </c>
      <c r="D1096" s="77" t="s">
        <v>1880</v>
      </c>
      <c r="E1096" s="8" t="s">
        <v>1881</v>
      </c>
      <c r="F1096" s="83" t="s">
        <v>882</v>
      </c>
      <c r="G1096" s="51" t="s">
        <v>921</v>
      </c>
      <c r="H1096" s="51"/>
      <c r="I1096" s="52">
        <v>17</v>
      </c>
      <c r="J1096" s="53">
        <v>67</v>
      </c>
      <c r="K1096" s="135"/>
    </row>
    <row r="1097" spans="1:11" x14ac:dyDescent="0.25">
      <c r="A1097" s="49">
        <v>1096</v>
      </c>
      <c r="B1097" s="77" t="s">
        <v>1852</v>
      </c>
      <c r="C1097" s="51" t="s">
        <v>418</v>
      </c>
      <c r="D1097" s="77" t="s">
        <v>1880</v>
      </c>
      <c r="E1097" s="8" t="s">
        <v>1881</v>
      </c>
      <c r="F1097" s="83" t="s">
        <v>1078</v>
      </c>
      <c r="G1097" s="51" t="s">
        <v>1904</v>
      </c>
      <c r="H1097" s="51"/>
      <c r="I1097" s="52">
        <v>3</v>
      </c>
      <c r="J1097" s="53">
        <v>67</v>
      </c>
      <c r="K1097" s="135"/>
    </row>
    <row r="1098" spans="1:11" x14ac:dyDescent="0.25">
      <c r="A1098" s="49">
        <v>1097</v>
      </c>
      <c r="B1098" s="77" t="s">
        <v>1852</v>
      </c>
      <c r="C1098" s="51" t="s">
        <v>418</v>
      </c>
      <c r="D1098" s="77" t="s">
        <v>1880</v>
      </c>
      <c r="E1098" s="8" t="s">
        <v>1881</v>
      </c>
      <c r="F1098" s="83" t="s">
        <v>327</v>
      </c>
      <c r="G1098" s="51" t="s">
        <v>1905</v>
      </c>
      <c r="H1098" s="51"/>
      <c r="I1098" s="52">
        <v>2</v>
      </c>
      <c r="J1098" s="53">
        <v>67</v>
      </c>
      <c r="K1098" s="135"/>
    </row>
    <row r="1099" spans="1:11" x14ac:dyDescent="0.25">
      <c r="A1099" s="49">
        <v>1098</v>
      </c>
      <c r="B1099" s="77" t="s">
        <v>1852</v>
      </c>
      <c r="C1099" s="51" t="s">
        <v>418</v>
      </c>
      <c r="D1099" s="77" t="s">
        <v>1880</v>
      </c>
      <c r="E1099" s="8" t="s">
        <v>1881</v>
      </c>
      <c r="F1099" s="83" t="s">
        <v>415</v>
      </c>
      <c r="G1099" s="51" t="s">
        <v>432</v>
      </c>
      <c r="H1099" s="51"/>
      <c r="I1099" s="52">
        <v>10</v>
      </c>
      <c r="J1099" s="53">
        <v>67</v>
      </c>
      <c r="K1099" s="135"/>
    </row>
    <row r="1100" spans="1:11" x14ac:dyDescent="0.25">
      <c r="A1100" s="49">
        <v>1099</v>
      </c>
      <c r="B1100" s="77" t="s">
        <v>1852</v>
      </c>
      <c r="C1100" s="51" t="s">
        <v>418</v>
      </c>
      <c r="D1100" s="77" t="s">
        <v>1880</v>
      </c>
      <c r="E1100" s="8" t="s">
        <v>1881</v>
      </c>
      <c r="F1100" s="83" t="s">
        <v>165</v>
      </c>
      <c r="G1100" s="51" t="s">
        <v>1906</v>
      </c>
      <c r="H1100" s="51"/>
      <c r="I1100" s="52">
        <v>3</v>
      </c>
      <c r="J1100" s="53">
        <v>67</v>
      </c>
      <c r="K1100" s="135"/>
    </row>
    <row r="1101" spans="1:11" x14ac:dyDescent="0.25">
      <c r="A1101" s="49">
        <v>1100</v>
      </c>
      <c r="B1101" s="77" t="s">
        <v>1852</v>
      </c>
      <c r="C1101" s="51" t="s">
        <v>418</v>
      </c>
      <c r="D1101" s="77" t="s">
        <v>1880</v>
      </c>
      <c r="E1101" s="8" t="s">
        <v>1881</v>
      </c>
      <c r="F1101" s="83" t="s">
        <v>528</v>
      </c>
      <c r="G1101" s="51" t="s">
        <v>1336</v>
      </c>
      <c r="H1101" s="51"/>
      <c r="I1101" s="52">
        <v>38</v>
      </c>
      <c r="J1101" s="53">
        <v>67</v>
      </c>
      <c r="K1101" s="135"/>
    </row>
    <row r="1102" spans="1:11" ht="30" x14ac:dyDescent="0.25">
      <c r="A1102" s="49">
        <v>1101</v>
      </c>
      <c r="B1102" s="50" t="s">
        <v>1852</v>
      </c>
      <c r="C1102" s="51" t="s">
        <v>418</v>
      </c>
      <c r="D1102" s="50" t="s">
        <v>1885</v>
      </c>
      <c r="E1102" s="8" t="s">
        <v>1886</v>
      </c>
      <c r="F1102" s="50" t="s">
        <v>1907</v>
      </c>
      <c r="G1102" s="51" t="s">
        <v>1908</v>
      </c>
      <c r="H1102" s="51"/>
      <c r="I1102" s="52">
        <v>2</v>
      </c>
      <c r="J1102" s="53">
        <v>67</v>
      </c>
      <c r="K1102" s="135"/>
    </row>
    <row r="1103" spans="1:11" x14ac:dyDescent="0.25">
      <c r="A1103" s="49">
        <v>1102</v>
      </c>
      <c r="B1103" s="77" t="s">
        <v>1852</v>
      </c>
      <c r="C1103" s="51" t="s">
        <v>418</v>
      </c>
      <c r="D1103" s="77" t="s">
        <v>1880</v>
      </c>
      <c r="E1103" s="8" t="s">
        <v>1881</v>
      </c>
      <c r="F1103" s="83" t="s">
        <v>331</v>
      </c>
      <c r="G1103" s="51" t="s">
        <v>1909</v>
      </c>
      <c r="H1103" s="51"/>
      <c r="I1103" s="52">
        <v>4</v>
      </c>
      <c r="J1103" s="53">
        <v>67</v>
      </c>
      <c r="K1103" s="135"/>
    </row>
    <row r="1104" spans="1:11" x14ac:dyDescent="0.25">
      <c r="A1104" s="49">
        <v>1103</v>
      </c>
      <c r="B1104" s="77" t="s">
        <v>1852</v>
      </c>
      <c r="C1104" s="51" t="s">
        <v>418</v>
      </c>
      <c r="D1104" s="77" t="s">
        <v>1880</v>
      </c>
      <c r="E1104" s="8" t="s">
        <v>1881</v>
      </c>
      <c r="F1104" s="83" t="s">
        <v>233</v>
      </c>
      <c r="G1104" s="51" t="s">
        <v>1910</v>
      </c>
      <c r="H1104" s="51"/>
      <c r="I1104" s="52">
        <v>6</v>
      </c>
      <c r="J1104" s="53">
        <v>67</v>
      </c>
      <c r="K1104" s="135"/>
    </row>
    <row r="1105" spans="1:11" x14ac:dyDescent="0.25">
      <c r="A1105" s="49">
        <v>1104</v>
      </c>
      <c r="B1105" s="77" t="s">
        <v>1852</v>
      </c>
      <c r="C1105" s="51" t="s">
        <v>418</v>
      </c>
      <c r="D1105" s="77" t="s">
        <v>1880</v>
      </c>
      <c r="E1105" s="8" t="s">
        <v>1881</v>
      </c>
      <c r="F1105" s="83" t="s">
        <v>891</v>
      </c>
      <c r="G1105" s="51" t="s">
        <v>1911</v>
      </c>
      <c r="H1105" s="51"/>
      <c r="I1105" s="52">
        <v>4</v>
      </c>
      <c r="J1105" s="53">
        <v>67</v>
      </c>
      <c r="K1105" s="136"/>
    </row>
    <row r="1106" spans="1:11" ht="15.75" thickBot="1" x14ac:dyDescent="0.3">
      <c r="A1106" s="55">
        <v>1105</v>
      </c>
      <c r="B1106" s="111" t="s">
        <v>1852</v>
      </c>
      <c r="C1106" s="57" t="s">
        <v>418</v>
      </c>
      <c r="D1106" s="111" t="s">
        <v>1880</v>
      </c>
      <c r="E1106" s="58" t="s">
        <v>1881</v>
      </c>
      <c r="F1106" s="112" t="s">
        <v>637</v>
      </c>
      <c r="G1106" s="57" t="s">
        <v>1912</v>
      </c>
      <c r="H1106" s="57"/>
      <c r="I1106" s="59">
        <v>23</v>
      </c>
      <c r="J1106" s="60">
        <v>67</v>
      </c>
      <c r="K1106" s="61">
        <f>SUM(I1080:I1106)</f>
        <v>298</v>
      </c>
    </row>
    <row r="1107" spans="1:11" x14ac:dyDescent="0.25">
      <c r="A1107" s="62">
        <v>1106</v>
      </c>
      <c r="B1107" s="101" t="s">
        <v>1852</v>
      </c>
      <c r="C1107" s="64" t="s">
        <v>418</v>
      </c>
      <c r="D1107" s="101" t="s">
        <v>201</v>
      </c>
      <c r="E1107" s="65" t="s">
        <v>1913</v>
      </c>
      <c r="F1107" s="102" t="s">
        <v>781</v>
      </c>
      <c r="G1107" s="64" t="s">
        <v>1914</v>
      </c>
      <c r="H1107" s="64"/>
      <c r="I1107" s="66">
        <v>14</v>
      </c>
      <c r="J1107" s="67">
        <v>68</v>
      </c>
      <c r="K1107" s="134"/>
    </row>
    <row r="1108" spans="1:11" x14ac:dyDescent="0.25">
      <c r="A1108" s="49">
        <v>1107</v>
      </c>
      <c r="B1108" s="77" t="s">
        <v>1852</v>
      </c>
      <c r="C1108" s="51" t="s">
        <v>418</v>
      </c>
      <c r="D1108" s="77" t="s">
        <v>201</v>
      </c>
      <c r="E1108" s="8" t="s">
        <v>1913</v>
      </c>
      <c r="F1108" s="83" t="s">
        <v>101</v>
      </c>
      <c r="G1108" s="51" t="s">
        <v>1915</v>
      </c>
      <c r="H1108" s="51"/>
      <c r="I1108" s="52">
        <v>15</v>
      </c>
      <c r="J1108" s="53">
        <v>68</v>
      </c>
      <c r="K1108" s="135"/>
    </row>
    <row r="1109" spans="1:11" x14ac:dyDescent="0.25">
      <c r="A1109" s="49">
        <v>1108</v>
      </c>
      <c r="B1109" s="77" t="s">
        <v>1852</v>
      </c>
      <c r="C1109" s="51" t="s">
        <v>418</v>
      </c>
      <c r="D1109" s="77" t="s">
        <v>201</v>
      </c>
      <c r="E1109" s="8" t="s">
        <v>1913</v>
      </c>
      <c r="F1109" s="83" t="s">
        <v>625</v>
      </c>
      <c r="G1109" s="51" t="s">
        <v>1916</v>
      </c>
      <c r="H1109" s="51"/>
      <c r="I1109" s="52">
        <v>5</v>
      </c>
      <c r="J1109" s="53">
        <v>68</v>
      </c>
      <c r="K1109" s="135"/>
    </row>
    <row r="1110" spans="1:11" x14ac:dyDescent="0.25">
      <c r="A1110" s="49">
        <v>1109</v>
      </c>
      <c r="B1110" s="77" t="s">
        <v>1852</v>
      </c>
      <c r="C1110" s="51" t="s">
        <v>418</v>
      </c>
      <c r="D1110" s="77" t="s">
        <v>201</v>
      </c>
      <c r="E1110" s="8" t="s">
        <v>1913</v>
      </c>
      <c r="F1110" s="83" t="s">
        <v>155</v>
      </c>
      <c r="G1110" s="51" t="s">
        <v>1917</v>
      </c>
      <c r="H1110" s="51"/>
      <c r="I1110" s="52">
        <v>30</v>
      </c>
      <c r="J1110" s="53">
        <v>68</v>
      </c>
      <c r="K1110" s="135"/>
    </row>
    <row r="1111" spans="1:11" x14ac:dyDescent="0.25">
      <c r="A1111" s="49">
        <v>1110</v>
      </c>
      <c r="B1111" s="77" t="s">
        <v>1852</v>
      </c>
      <c r="C1111" s="51" t="s">
        <v>418</v>
      </c>
      <c r="D1111" s="77" t="s">
        <v>201</v>
      </c>
      <c r="E1111" s="8" t="s">
        <v>1913</v>
      </c>
      <c r="F1111" s="83" t="s">
        <v>1205</v>
      </c>
      <c r="G1111" s="51" t="s">
        <v>983</v>
      </c>
      <c r="H1111" s="51"/>
      <c r="I1111" s="52">
        <v>11</v>
      </c>
      <c r="J1111" s="53">
        <v>68</v>
      </c>
      <c r="K1111" s="135"/>
    </row>
    <row r="1112" spans="1:11" x14ac:dyDescent="0.25">
      <c r="A1112" s="49">
        <v>1111</v>
      </c>
      <c r="B1112" s="77" t="s">
        <v>1852</v>
      </c>
      <c r="C1112" s="51" t="s">
        <v>418</v>
      </c>
      <c r="D1112" s="77" t="s">
        <v>201</v>
      </c>
      <c r="E1112" s="8" t="s">
        <v>1913</v>
      </c>
      <c r="F1112" s="83" t="s">
        <v>891</v>
      </c>
      <c r="G1112" s="51" t="s">
        <v>1918</v>
      </c>
      <c r="H1112" s="51"/>
      <c r="I1112" s="52">
        <v>2</v>
      </c>
      <c r="J1112" s="53">
        <v>68</v>
      </c>
      <c r="K1112" s="135"/>
    </row>
    <row r="1113" spans="1:11" x14ac:dyDescent="0.25">
      <c r="A1113" s="49">
        <v>1112</v>
      </c>
      <c r="B1113" s="77" t="s">
        <v>1852</v>
      </c>
      <c r="C1113" s="51" t="s">
        <v>418</v>
      </c>
      <c r="D1113" s="77" t="s">
        <v>201</v>
      </c>
      <c r="E1113" s="8" t="s">
        <v>1913</v>
      </c>
      <c r="F1113" s="83" t="s">
        <v>1919</v>
      </c>
      <c r="G1113" s="51" t="s">
        <v>1920</v>
      </c>
      <c r="H1113" s="51"/>
      <c r="I1113" s="52">
        <v>13</v>
      </c>
      <c r="J1113" s="53">
        <v>68</v>
      </c>
      <c r="K1113" s="135"/>
    </row>
    <row r="1114" spans="1:11" x14ac:dyDescent="0.25">
      <c r="A1114" s="49">
        <v>1113</v>
      </c>
      <c r="B1114" s="77" t="s">
        <v>1852</v>
      </c>
      <c r="C1114" s="51" t="s">
        <v>418</v>
      </c>
      <c r="D1114" s="77" t="s">
        <v>201</v>
      </c>
      <c r="E1114" s="8" t="s">
        <v>1913</v>
      </c>
      <c r="F1114" s="83" t="s">
        <v>344</v>
      </c>
      <c r="G1114" s="51" t="s">
        <v>1921</v>
      </c>
      <c r="H1114" s="51"/>
      <c r="I1114" s="52">
        <v>1</v>
      </c>
      <c r="J1114" s="53">
        <v>68</v>
      </c>
      <c r="K1114" s="135"/>
    </row>
    <row r="1115" spans="1:11" x14ac:dyDescent="0.25">
      <c r="A1115" s="49">
        <v>1114</v>
      </c>
      <c r="B1115" s="77" t="s">
        <v>1852</v>
      </c>
      <c r="C1115" s="51" t="s">
        <v>418</v>
      </c>
      <c r="D1115" s="77" t="s">
        <v>201</v>
      </c>
      <c r="E1115" s="8" t="s">
        <v>1913</v>
      </c>
      <c r="F1115" s="83" t="s">
        <v>826</v>
      </c>
      <c r="G1115" s="51" t="s">
        <v>1922</v>
      </c>
      <c r="H1115" s="51"/>
      <c r="I1115" s="52">
        <v>2</v>
      </c>
      <c r="J1115" s="53">
        <v>68</v>
      </c>
      <c r="K1115" s="135"/>
    </row>
    <row r="1116" spans="1:11" x14ac:dyDescent="0.25">
      <c r="A1116" s="49">
        <v>1115</v>
      </c>
      <c r="B1116" s="77" t="s">
        <v>1852</v>
      </c>
      <c r="C1116" s="51" t="s">
        <v>418</v>
      </c>
      <c r="D1116" s="77" t="s">
        <v>201</v>
      </c>
      <c r="E1116" s="8" t="s">
        <v>1913</v>
      </c>
      <c r="F1116" s="83" t="s">
        <v>177</v>
      </c>
      <c r="G1116" s="51" t="s">
        <v>1923</v>
      </c>
      <c r="H1116" s="51"/>
      <c r="I1116" s="52">
        <v>9</v>
      </c>
      <c r="J1116" s="53">
        <v>68</v>
      </c>
      <c r="K1116" s="135"/>
    </row>
    <row r="1117" spans="1:11" x14ac:dyDescent="0.25">
      <c r="A1117" s="49">
        <v>1116</v>
      </c>
      <c r="B1117" s="77" t="s">
        <v>1852</v>
      </c>
      <c r="C1117" s="51" t="s">
        <v>418</v>
      </c>
      <c r="D1117" s="77" t="s">
        <v>201</v>
      </c>
      <c r="E1117" s="8" t="s">
        <v>1913</v>
      </c>
      <c r="F1117" s="83" t="s">
        <v>641</v>
      </c>
      <c r="G1117" s="51" t="s">
        <v>1924</v>
      </c>
      <c r="H1117" s="51"/>
      <c r="I1117" s="52">
        <v>28</v>
      </c>
      <c r="J1117" s="53">
        <v>68</v>
      </c>
      <c r="K1117" s="135"/>
    </row>
    <row r="1118" spans="1:11" x14ac:dyDescent="0.25">
      <c r="A1118" s="49">
        <v>1117</v>
      </c>
      <c r="B1118" s="77" t="s">
        <v>1852</v>
      </c>
      <c r="C1118" s="51" t="s">
        <v>418</v>
      </c>
      <c r="D1118" s="77" t="s">
        <v>201</v>
      </c>
      <c r="E1118" s="8" t="s">
        <v>1913</v>
      </c>
      <c r="F1118" s="83" t="s">
        <v>348</v>
      </c>
      <c r="G1118" s="51" t="s">
        <v>1925</v>
      </c>
      <c r="H1118" s="51"/>
      <c r="I1118" s="52">
        <v>33</v>
      </c>
      <c r="J1118" s="53">
        <v>68</v>
      </c>
      <c r="K1118" s="135"/>
    </row>
    <row r="1119" spans="1:11" x14ac:dyDescent="0.25">
      <c r="A1119" s="49">
        <v>1118</v>
      </c>
      <c r="B1119" s="77" t="s">
        <v>1852</v>
      </c>
      <c r="C1119" s="51" t="s">
        <v>418</v>
      </c>
      <c r="D1119" s="77" t="s">
        <v>201</v>
      </c>
      <c r="E1119" s="8" t="s">
        <v>1913</v>
      </c>
      <c r="F1119" s="83" t="s">
        <v>588</v>
      </c>
      <c r="G1119" s="51" t="s">
        <v>1926</v>
      </c>
      <c r="H1119" s="51"/>
      <c r="I1119" s="52">
        <v>51</v>
      </c>
      <c r="J1119" s="53">
        <v>68</v>
      </c>
      <c r="K1119" s="135"/>
    </row>
    <row r="1120" spans="1:11" x14ac:dyDescent="0.25">
      <c r="A1120" s="49">
        <v>1119</v>
      </c>
      <c r="B1120" s="77" t="s">
        <v>1852</v>
      </c>
      <c r="C1120" s="51" t="s">
        <v>418</v>
      </c>
      <c r="D1120" s="77" t="s">
        <v>201</v>
      </c>
      <c r="E1120" s="8" t="s">
        <v>1913</v>
      </c>
      <c r="F1120" s="83" t="s">
        <v>79</v>
      </c>
      <c r="G1120" s="51" t="s">
        <v>1927</v>
      </c>
      <c r="H1120" s="51"/>
      <c r="I1120" s="52">
        <v>33</v>
      </c>
      <c r="J1120" s="53">
        <v>68</v>
      </c>
      <c r="K1120" s="135"/>
    </row>
    <row r="1121" spans="1:11" x14ac:dyDescent="0.25">
      <c r="A1121" s="49">
        <v>1120</v>
      </c>
      <c r="B1121" s="77" t="s">
        <v>1852</v>
      </c>
      <c r="C1121" s="51" t="s">
        <v>418</v>
      </c>
      <c r="D1121" s="77" t="s">
        <v>201</v>
      </c>
      <c r="E1121" s="8" t="s">
        <v>1913</v>
      </c>
      <c r="F1121" s="83" t="s">
        <v>327</v>
      </c>
      <c r="G1121" s="51" t="s">
        <v>1928</v>
      </c>
      <c r="H1121" s="51"/>
      <c r="I1121" s="52">
        <v>39</v>
      </c>
      <c r="J1121" s="53">
        <v>68</v>
      </c>
      <c r="K1121" s="135"/>
    </row>
    <row r="1122" spans="1:11" x14ac:dyDescent="0.25">
      <c r="A1122" s="49">
        <v>1121</v>
      </c>
      <c r="B1122" s="77" t="s">
        <v>1852</v>
      </c>
      <c r="C1122" s="51" t="s">
        <v>418</v>
      </c>
      <c r="D1122" s="77" t="s">
        <v>201</v>
      </c>
      <c r="E1122" s="8" t="s">
        <v>1913</v>
      </c>
      <c r="F1122" s="83" t="s">
        <v>331</v>
      </c>
      <c r="G1122" s="51" t="s">
        <v>1929</v>
      </c>
      <c r="H1122" s="51"/>
      <c r="I1122" s="52">
        <v>34</v>
      </c>
      <c r="J1122" s="53">
        <v>68</v>
      </c>
      <c r="K1122" s="135"/>
    </row>
    <row r="1123" spans="1:11" x14ac:dyDescent="0.25">
      <c r="A1123" s="49">
        <v>1122</v>
      </c>
      <c r="B1123" s="77" t="s">
        <v>1852</v>
      </c>
      <c r="C1123" s="51" t="s">
        <v>418</v>
      </c>
      <c r="D1123" s="77" t="s">
        <v>201</v>
      </c>
      <c r="E1123" s="8" t="s">
        <v>1913</v>
      </c>
      <c r="F1123" s="83" t="s">
        <v>1172</v>
      </c>
      <c r="G1123" s="51" t="s">
        <v>1930</v>
      </c>
      <c r="H1123" s="51"/>
      <c r="I1123" s="52">
        <v>6</v>
      </c>
      <c r="J1123" s="53">
        <v>68</v>
      </c>
      <c r="K1123" s="136"/>
    </row>
    <row r="1124" spans="1:11" ht="15.75" thickBot="1" x14ac:dyDescent="0.3">
      <c r="A1124" s="55">
        <v>1123</v>
      </c>
      <c r="B1124" s="111" t="s">
        <v>1852</v>
      </c>
      <c r="C1124" s="57" t="s">
        <v>418</v>
      </c>
      <c r="D1124" s="111" t="s">
        <v>201</v>
      </c>
      <c r="E1124" s="58" t="s">
        <v>1913</v>
      </c>
      <c r="F1124" s="112" t="s">
        <v>683</v>
      </c>
      <c r="G1124" s="57" t="s">
        <v>1931</v>
      </c>
      <c r="H1124" s="57"/>
      <c r="I1124" s="59">
        <v>3</v>
      </c>
      <c r="J1124" s="60">
        <v>68</v>
      </c>
      <c r="K1124" s="61">
        <f>SUM(I1107:I1124)</f>
        <v>329</v>
      </c>
    </row>
    <row r="1125" spans="1:11" x14ac:dyDescent="0.25">
      <c r="A1125" s="62">
        <v>1124</v>
      </c>
      <c r="B1125" s="101" t="s">
        <v>1852</v>
      </c>
      <c r="C1125" s="64" t="s">
        <v>418</v>
      </c>
      <c r="D1125" s="101" t="s">
        <v>201</v>
      </c>
      <c r="E1125" s="65" t="s">
        <v>1913</v>
      </c>
      <c r="F1125" s="102" t="s">
        <v>808</v>
      </c>
      <c r="G1125" s="64" t="s">
        <v>1932</v>
      </c>
      <c r="H1125" s="64"/>
      <c r="I1125" s="66">
        <v>3</v>
      </c>
      <c r="J1125" s="67">
        <v>69</v>
      </c>
      <c r="K1125" s="134"/>
    </row>
    <row r="1126" spans="1:11" x14ac:dyDescent="0.25">
      <c r="A1126" s="49">
        <v>1125</v>
      </c>
      <c r="B1126" s="77" t="s">
        <v>1852</v>
      </c>
      <c r="C1126" s="51" t="s">
        <v>418</v>
      </c>
      <c r="D1126" s="77" t="s">
        <v>201</v>
      </c>
      <c r="E1126" s="8" t="s">
        <v>1913</v>
      </c>
      <c r="F1126" s="50" t="s">
        <v>786</v>
      </c>
      <c r="G1126" s="51" t="s">
        <v>1933</v>
      </c>
      <c r="H1126" s="51"/>
      <c r="I1126" s="52">
        <v>20</v>
      </c>
      <c r="J1126" s="53">
        <v>69</v>
      </c>
      <c r="K1126" s="135"/>
    </row>
    <row r="1127" spans="1:11" x14ac:dyDescent="0.25">
      <c r="A1127" s="49">
        <v>1126</v>
      </c>
      <c r="B1127" s="77" t="s">
        <v>1852</v>
      </c>
      <c r="C1127" s="51" t="s">
        <v>418</v>
      </c>
      <c r="D1127" s="77" t="s">
        <v>201</v>
      </c>
      <c r="E1127" s="8" t="s">
        <v>1913</v>
      </c>
      <c r="F1127" s="83" t="s">
        <v>578</v>
      </c>
      <c r="G1127" s="51" t="s">
        <v>1934</v>
      </c>
      <c r="H1127" s="51"/>
      <c r="I1127" s="52">
        <v>8</v>
      </c>
      <c r="J1127" s="53">
        <v>69</v>
      </c>
      <c r="K1127" s="135"/>
    </row>
    <row r="1128" spans="1:11" x14ac:dyDescent="0.25">
      <c r="A1128" s="49">
        <v>1127</v>
      </c>
      <c r="B1128" s="77" t="s">
        <v>1852</v>
      </c>
      <c r="C1128" s="51" t="s">
        <v>418</v>
      </c>
      <c r="D1128" s="77" t="s">
        <v>201</v>
      </c>
      <c r="E1128" s="8" t="s">
        <v>1913</v>
      </c>
      <c r="F1128" s="83" t="s">
        <v>260</v>
      </c>
      <c r="G1128" s="51" t="s">
        <v>1935</v>
      </c>
      <c r="H1128" s="51"/>
      <c r="I1128" s="52">
        <v>8</v>
      </c>
      <c r="J1128" s="53">
        <v>69</v>
      </c>
      <c r="K1128" s="135"/>
    </row>
    <row r="1129" spans="1:11" x14ac:dyDescent="0.25">
      <c r="A1129" s="49">
        <v>1128</v>
      </c>
      <c r="B1129" s="77" t="s">
        <v>1852</v>
      </c>
      <c r="C1129" s="51" t="s">
        <v>418</v>
      </c>
      <c r="D1129" s="77" t="s">
        <v>201</v>
      </c>
      <c r="E1129" s="8" t="s">
        <v>1913</v>
      </c>
      <c r="F1129" s="83" t="s">
        <v>1588</v>
      </c>
      <c r="G1129" s="51" t="s">
        <v>1936</v>
      </c>
      <c r="H1129" s="51"/>
      <c r="I1129" s="52">
        <v>39</v>
      </c>
      <c r="J1129" s="53">
        <v>69</v>
      </c>
      <c r="K1129" s="135"/>
    </row>
    <row r="1130" spans="1:11" x14ac:dyDescent="0.25">
      <c r="A1130" s="49">
        <v>1129</v>
      </c>
      <c r="B1130" s="77" t="s">
        <v>1852</v>
      </c>
      <c r="C1130" s="51" t="s">
        <v>418</v>
      </c>
      <c r="D1130" s="77" t="s">
        <v>201</v>
      </c>
      <c r="E1130" s="8" t="s">
        <v>1913</v>
      </c>
      <c r="F1130" s="83" t="s">
        <v>882</v>
      </c>
      <c r="G1130" s="51" t="s">
        <v>1157</v>
      </c>
      <c r="H1130" s="51"/>
      <c r="I1130" s="52">
        <v>3</v>
      </c>
      <c r="J1130" s="53">
        <v>69</v>
      </c>
      <c r="K1130" s="135"/>
    </row>
    <row r="1131" spans="1:11" x14ac:dyDescent="0.25">
      <c r="A1131" s="49">
        <v>1130</v>
      </c>
      <c r="B1131" s="77" t="s">
        <v>1852</v>
      </c>
      <c r="C1131" s="51" t="s">
        <v>418</v>
      </c>
      <c r="D1131" s="77" t="s">
        <v>201</v>
      </c>
      <c r="E1131" s="8" t="s">
        <v>1913</v>
      </c>
      <c r="F1131" s="83" t="s">
        <v>175</v>
      </c>
      <c r="G1131" s="51" t="s">
        <v>1572</v>
      </c>
      <c r="H1131" s="51"/>
      <c r="I1131" s="52">
        <v>13</v>
      </c>
      <c r="J1131" s="53">
        <v>69</v>
      </c>
      <c r="K1131" s="135"/>
    </row>
    <row r="1132" spans="1:11" x14ac:dyDescent="0.25">
      <c r="A1132" s="49">
        <v>1131</v>
      </c>
      <c r="B1132" s="77" t="s">
        <v>1852</v>
      </c>
      <c r="C1132" s="51" t="s">
        <v>418</v>
      </c>
      <c r="D1132" s="77" t="s">
        <v>201</v>
      </c>
      <c r="E1132" s="8" t="s">
        <v>1913</v>
      </c>
      <c r="F1132" s="83" t="s">
        <v>242</v>
      </c>
      <c r="G1132" s="51" t="s">
        <v>1937</v>
      </c>
      <c r="H1132" s="51"/>
      <c r="I1132" s="52">
        <v>2</v>
      </c>
      <c r="J1132" s="53">
        <v>69</v>
      </c>
      <c r="K1132" s="135"/>
    </row>
    <row r="1133" spans="1:11" x14ac:dyDescent="0.25">
      <c r="A1133" s="49">
        <v>1132</v>
      </c>
      <c r="B1133" s="77" t="s">
        <v>1852</v>
      </c>
      <c r="C1133" s="51" t="s">
        <v>418</v>
      </c>
      <c r="D1133" s="77" t="s">
        <v>201</v>
      </c>
      <c r="E1133" s="8" t="s">
        <v>1913</v>
      </c>
      <c r="F1133" s="83" t="s">
        <v>513</v>
      </c>
      <c r="G1133" s="51" t="s">
        <v>1938</v>
      </c>
      <c r="H1133" s="51"/>
      <c r="I1133" s="52">
        <v>11</v>
      </c>
      <c r="J1133" s="53">
        <v>69</v>
      </c>
      <c r="K1133" s="135"/>
    </row>
    <row r="1134" spans="1:11" x14ac:dyDescent="0.25">
      <c r="A1134" s="49">
        <v>1133</v>
      </c>
      <c r="B1134" s="77" t="s">
        <v>1852</v>
      </c>
      <c r="C1134" s="51" t="s">
        <v>418</v>
      </c>
      <c r="D1134" s="77" t="s">
        <v>201</v>
      </c>
      <c r="E1134" s="8" t="s">
        <v>1913</v>
      </c>
      <c r="F1134" s="83" t="s">
        <v>937</v>
      </c>
      <c r="G1134" s="51" t="s">
        <v>1939</v>
      </c>
      <c r="H1134" s="51"/>
      <c r="I1134" s="52">
        <v>2</v>
      </c>
      <c r="J1134" s="53">
        <v>69</v>
      </c>
      <c r="K1134" s="135"/>
    </row>
    <row r="1135" spans="1:11" x14ac:dyDescent="0.25">
      <c r="A1135" s="49">
        <v>1134</v>
      </c>
      <c r="B1135" s="77" t="s">
        <v>1852</v>
      </c>
      <c r="C1135" s="51" t="s">
        <v>418</v>
      </c>
      <c r="D1135" s="77" t="s">
        <v>201</v>
      </c>
      <c r="E1135" s="8" t="s">
        <v>1913</v>
      </c>
      <c r="F1135" s="83" t="s">
        <v>799</v>
      </c>
      <c r="G1135" s="51" t="s">
        <v>1940</v>
      </c>
      <c r="H1135" s="51"/>
      <c r="I1135" s="52">
        <v>25</v>
      </c>
      <c r="J1135" s="53">
        <v>69</v>
      </c>
      <c r="K1135" s="135"/>
    </row>
    <row r="1136" spans="1:11" x14ac:dyDescent="0.25">
      <c r="A1136" s="49">
        <v>1135</v>
      </c>
      <c r="B1136" s="77" t="s">
        <v>1852</v>
      </c>
      <c r="C1136" s="51" t="s">
        <v>418</v>
      </c>
      <c r="D1136" s="77" t="s">
        <v>201</v>
      </c>
      <c r="E1136" s="8" t="s">
        <v>1913</v>
      </c>
      <c r="F1136" s="83" t="s">
        <v>821</v>
      </c>
      <c r="G1136" s="51" t="s">
        <v>1941</v>
      </c>
      <c r="H1136" s="51"/>
      <c r="I1136" s="52">
        <v>3</v>
      </c>
      <c r="J1136" s="53">
        <v>69</v>
      </c>
      <c r="K1136" s="135"/>
    </row>
    <row r="1137" spans="1:11" x14ac:dyDescent="0.25">
      <c r="A1137" s="49">
        <v>1136</v>
      </c>
      <c r="B1137" s="77" t="s">
        <v>1852</v>
      </c>
      <c r="C1137" s="51" t="s">
        <v>418</v>
      </c>
      <c r="D1137" s="77" t="s">
        <v>201</v>
      </c>
      <c r="E1137" s="8" t="s">
        <v>1913</v>
      </c>
      <c r="F1137" s="83" t="s">
        <v>315</v>
      </c>
      <c r="G1137" s="51" t="s">
        <v>1942</v>
      </c>
      <c r="H1137" s="51"/>
      <c r="I1137" s="52">
        <v>3</v>
      </c>
      <c r="J1137" s="53">
        <v>69</v>
      </c>
      <c r="K1137" s="135"/>
    </row>
    <row r="1138" spans="1:11" x14ac:dyDescent="0.25">
      <c r="A1138" s="49">
        <v>1137</v>
      </c>
      <c r="B1138" s="77" t="s">
        <v>1852</v>
      </c>
      <c r="C1138" s="51" t="s">
        <v>418</v>
      </c>
      <c r="D1138" s="77" t="s">
        <v>201</v>
      </c>
      <c r="E1138" s="8" t="s">
        <v>1913</v>
      </c>
      <c r="F1138" s="83" t="s">
        <v>390</v>
      </c>
      <c r="G1138" s="51" t="s">
        <v>1714</v>
      </c>
      <c r="H1138" s="51"/>
      <c r="I1138" s="52">
        <v>16</v>
      </c>
      <c r="J1138" s="53">
        <v>69</v>
      </c>
      <c r="K1138" s="135"/>
    </row>
    <row r="1139" spans="1:11" x14ac:dyDescent="0.25">
      <c r="A1139" s="49">
        <v>1138</v>
      </c>
      <c r="B1139" s="77" t="s">
        <v>1852</v>
      </c>
      <c r="C1139" s="51" t="s">
        <v>418</v>
      </c>
      <c r="D1139" s="77" t="s">
        <v>201</v>
      </c>
      <c r="E1139" s="8" t="s">
        <v>1913</v>
      </c>
      <c r="F1139" s="83" t="s">
        <v>646</v>
      </c>
      <c r="G1139" s="51" t="s">
        <v>1943</v>
      </c>
      <c r="H1139" s="51"/>
      <c r="I1139" s="52">
        <v>11</v>
      </c>
      <c r="J1139" s="53">
        <v>69</v>
      </c>
      <c r="K1139" s="135"/>
    </row>
    <row r="1140" spans="1:11" x14ac:dyDescent="0.25">
      <c r="A1140" s="49">
        <v>1139</v>
      </c>
      <c r="B1140" s="77" t="s">
        <v>1852</v>
      </c>
      <c r="C1140" s="51" t="s">
        <v>418</v>
      </c>
      <c r="D1140" s="77" t="s">
        <v>201</v>
      </c>
      <c r="E1140" s="8" t="s">
        <v>1913</v>
      </c>
      <c r="F1140" s="83" t="s">
        <v>161</v>
      </c>
      <c r="G1140" s="51" t="s">
        <v>1944</v>
      </c>
      <c r="H1140" s="51"/>
      <c r="I1140" s="52">
        <v>2</v>
      </c>
      <c r="J1140" s="53">
        <v>69</v>
      </c>
      <c r="K1140" s="135"/>
    </row>
    <row r="1141" spans="1:11" x14ac:dyDescent="0.25">
      <c r="A1141" s="49">
        <v>1140</v>
      </c>
      <c r="B1141" s="77" t="s">
        <v>1852</v>
      </c>
      <c r="C1141" s="51" t="s">
        <v>418</v>
      </c>
      <c r="D1141" s="77" t="s">
        <v>201</v>
      </c>
      <c r="E1141" s="8" t="s">
        <v>1913</v>
      </c>
      <c r="F1141" s="50" t="s">
        <v>185</v>
      </c>
      <c r="G1141" s="51" t="s">
        <v>1945</v>
      </c>
      <c r="H1141" s="51"/>
      <c r="I1141" s="52">
        <v>10</v>
      </c>
      <c r="J1141" s="53">
        <v>69</v>
      </c>
      <c r="K1141" s="135"/>
    </row>
    <row r="1142" spans="1:11" x14ac:dyDescent="0.25">
      <c r="A1142" s="49">
        <v>1141</v>
      </c>
      <c r="B1142" s="77" t="s">
        <v>1852</v>
      </c>
      <c r="C1142" s="51" t="s">
        <v>418</v>
      </c>
      <c r="D1142" s="77" t="s">
        <v>201</v>
      </c>
      <c r="E1142" s="8" t="s">
        <v>1913</v>
      </c>
      <c r="F1142" s="83" t="s">
        <v>379</v>
      </c>
      <c r="G1142" s="51" t="s">
        <v>1946</v>
      </c>
      <c r="H1142" s="51"/>
      <c r="I1142" s="52">
        <v>27</v>
      </c>
      <c r="J1142" s="53">
        <v>69</v>
      </c>
      <c r="K1142" s="135"/>
    </row>
    <row r="1143" spans="1:11" x14ac:dyDescent="0.25">
      <c r="A1143" s="49">
        <v>1142</v>
      </c>
      <c r="B1143" s="77" t="s">
        <v>1852</v>
      </c>
      <c r="C1143" s="51" t="s">
        <v>418</v>
      </c>
      <c r="D1143" s="77" t="s">
        <v>201</v>
      </c>
      <c r="E1143" s="8" t="s">
        <v>1913</v>
      </c>
      <c r="F1143" s="83" t="s">
        <v>305</v>
      </c>
      <c r="G1143" s="51" t="s">
        <v>1164</v>
      </c>
      <c r="H1143" s="51"/>
      <c r="I1143" s="52">
        <v>3</v>
      </c>
      <c r="J1143" s="53">
        <v>69</v>
      </c>
      <c r="K1143" s="135"/>
    </row>
    <row r="1144" spans="1:11" x14ac:dyDescent="0.25">
      <c r="A1144" s="49">
        <v>1143</v>
      </c>
      <c r="B1144" s="77" t="s">
        <v>1852</v>
      </c>
      <c r="C1144" s="51" t="s">
        <v>418</v>
      </c>
      <c r="D1144" s="77" t="s">
        <v>201</v>
      </c>
      <c r="E1144" s="8" t="s">
        <v>1913</v>
      </c>
      <c r="F1144" s="83" t="s">
        <v>318</v>
      </c>
      <c r="G1144" s="51" t="s">
        <v>1947</v>
      </c>
      <c r="H1144" s="51"/>
      <c r="I1144" s="52">
        <v>20</v>
      </c>
      <c r="J1144" s="53">
        <v>69</v>
      </c>
      <c r="K1144" s="135"/>
    </row>
    <row r="1145" spans="1:11" x14ac:dyDescent="0.25">
      <c r="A1145" s="49">
        <v>1144</v>
      </c>
      <c r="B1145" s="77" t="s">
        <v>1852</v>
      </c>
      <c r="C1145" s="51" t="s">
        <v>418</v>
      </c>
      <c r="D1145" s="77" t="s">
        <v>201</v>
      </c>
      <c r="E1145" s="8" t="s">
        <v>1913</v>
      </c>
      <c r="F1145" s="83" t="s">
        <v>226</v>
      </c>
      <c r="G1145" s="51" t="s">
        <v>1948</v>
      </c>
      <c r="H1145" s="51"/>
      <c r="I1145" s="52">
        <v>8</v>
      </c>
      <c r="J1145" s="53">
        <v>69</v>
      </c>
      <c r="K1145" s="135"/>
    </row>
    <row r="1146" spans="1:11" x14ac:dyDescent="0.25">
      <c r="A1146" s="49">
        <v>1145</v>
      </c>
      <c r="B1146" s="77" t="s">
        <v>1852</v>
      </c>
      <c r="C1146" s="51" t="s">
        <v>418</v>
      </c>
      <c r="D1146" s="77" t="s">
        <v>201</v>
      </c>
      <c r="E1146" s="8" t="s">
        <v>1913</v>
      </c>
      <c r="F1146" s="83" t="s">
        <v>301</v>
      </c>
      <c r="G1146" s="51" t="s">
        <v>938</v>
      </c>
      <c r="H1146" s="51"/>
      <c r="I1146" s="52">
        <v>18</v>
      </c>
      <c r="J1146" s="53">
        <v>69</v>
      </c>
      <c r="K1146" s="135"/>
    </row>
    <row r="1147" spans="1:11" x14ac:dyDescent="0.25">
      <c r="A1147" s="49">
        <v>1146</v>
      </c>
      <c r="B1147" s="77" t="s">
        <v>1852</v>
      </c>
      <c r="C1147" s="51" t="s">
        <v>418</v>
      </c>
      <c r="D1147" s="77" t="s">
        <v>201</v>
      </c>
      <c r="E1147" s="8" t="s">
        <v>1913</v>
      </c>
      <c r="F1147" s="50" t="s">
        <v>1078</v>
      </c>
      <c r="G1147" s="51" t="s">
        <v>1949</v>
      </c>
      <c r="H1147" s="51"/>
      <c r="I1147" s="52">
        <v>21</v>
      </c>
      <c r="J1147" s="53">
        <v>69</v>
      </c>
      <c r="K1147" s="136"/>
    </row>
    <row r="1148" spans="1:11" ht="15.75" thickBot="1" x14ac:dyDescent="0.3">
      <c r="A1148" s="55">
        <v>1147</v>
      </c>
      <c r="B1148" s="111" t="s">
        <v>1852</v>
      </c>
      <c r="C1148" s="57" t="s">
        <v>418</v>
      </c>
      <c r="D1148" s="111" t="s">
        <v>201</v>
      </c>
      <c r="E1148" s="58" t="s">
        <v>1913</v>
      </c>
      <c r="F1148" s="112" t="s">
        <v>233</v>
      </c>
      <c r="G1148" s="57" t="s">
        <v>1950</v>
      </c>
      <c r="H1148" s="57"/>
      <c r="I1148" s="59">
        <v>6</v>
      </c>
      <c r="J1148" s="60">
        <v>69</v>
      </c>
      <c r="K1148" s="61">
        <f>SUM(I1125:I1148)</f>
        <v>282</v>
      </c>
    </row>
    <row r="1149" spans="1:11" x14ac:dyDescent="0.25">
      <c r="A1149" s="62">
        <v>1148</v>
      </c>
      <c r="B1149" s="101" t="s">
        <v>1852</v>
      </c>
      <c r="C1149" s="64" t="s">
        <v>418</v>
      </c>
      <c r="D1149" s="101" t="s">
        <v>201</v>
      </c>
      <c r="E1149" s="65" t="s">
        <v>1913</v>
      </c>
      <c r="F1149" s="102" t="s">
        <v>283</v>
      </c>
      <c r="G1149" s="64" t="s">
        <v>1951</v>
      </c>
      <c r="H1149" s="64"/>
      <c r="I1149" s="66">
        <v>18</v>
      </c>
      <c r="J1149" s="67">
        <v>70</v>
      </c>
      <c r="K1149" s="134"/>
    </row>
    <row r="1150" spans="1:11" x14ac:dyDescent="0.25">
      <c r="A1150" s="49">
        <v>1149</v>
      </c>
      <c r="B1150" s="77" t="s">
        <v>1852</v>
      </c>
      <c r="C1150" s="51" t="s">
        <v>418</v>
      </c>
      <c r="D1150" s="77" t="s">
        <v>201</v>
      </c>
      <c r="E1150" s="8" t="s">
        <v>1913</v>
      </c>
      <c r="F1150" s="83" t="s">
        <v>599</v>
      </c>
      <c r="G1150" s="51" t="s">
        <v>1952</v>
      </c>
      <c r="H1150" s="51"/>
      <c r="I1150" s="52">
        <v>24</v>
      </c>
      <c r="J1150" s="53">
        <v>70</v>
      </c>
      <c r="K1150" s="135"/>
    </row>
    <row r="1151" spans="1:11" x14ac:dyDescent="0.25">
      <c r="A1151" s="49">
        <v>1150</v>
      </c>
      <c r="B1151" s="77" t="s">
        <v>1852</v>
      </c>
      <c r="C1151" s="51" t="s">
        <v>418</v>
      </c>
      <c r="D1151" s="77" t="s">
        <v>201</v>
      </c>
      <c r="E1151" s="8" t="s">
        <v>1913</v>
      </c>
      <c r="F1151" s="83" t="s">
        <v>159</v>
      </c>
      <c r="G1151" s="51" t="s">
        <v>1953</v>
      </c>
      <c r="H1151" s="51"/>
      <c r="I1151" s="52">
        <v>14</v>
      </c>
      <c r="J1151" s="53">
        <v>70</v>
      </c>
      <c r="K1151" s="135"/>
    </row>
    <row r="1152" spans="1:11" x14ac:dyDescent="0.25">
      <c r="A1152" s="49">
        <v>1151</v>
      </c>
      <c r="B1152" s="77" t="s">
        <v>1852</v>
      </c>
      <c r="C1152" s="51" t="s">
        <v>418</v>
      </c>
      <c r="D1152" s="77" t="s">
        <v>201</v>
      </c>
      <c r="E1152" s="8" t="s">
        <v>1913</v>
      </c>
      <c r="F1152" s="83" t="s">
        <v>195</v>
      </c>
      <c r="G1152" s="51" t="s">
        <v>1954</v>
      </c>
      <c r="H1152" s="51"/>
      <c r="I1152" s="52">
        <v>7</v>
      </c>
      <c r="J1152" s="53">
        <v>70</v>
      </c>
      <c r="K1152" s="135"/>
    </row>
    <row r="1153" spans="1:11" x14ac:dyDescent="0.25">
      <c r="A1153" s="49">
        <v>1152</v>
      </c>
      <c r="B1153" s="77" t="s">
        <v>1852</v>
      </c>
      <c r="C1153" s="51" t="s">
        <v>418</v>
      </c>
      <c r="D1153" s="77" t="s">
        <v>201</v>
      </c>
      <c r="E1153" s="8" t="s">
        <v>1913</v>
      </c>
      <c r="F1153" s="83" t="s">
        <v>777</v>
      </c>
      <c r="G1153" s="51" t="s">
        <v>1955</v>
      </c>
      <c r="H1153" s="51"/>
      <c r="I1153" s="52">
        <v>8</v>
      </c>
      <c r="J1153" s="53">
        <v>70</v>
      </c>
      <c r="K1153" s="135"/>
    </row>
    <row r="1154" spans="1:11" x14ac:dyDescent="0.25">
      <c r="A1154" s="49">
        <v>1153</v>
      </c>
      <c r="B1154" s="77" t="s">
        <v>1852</v>
      </c>
      <c r="C1154" s="51" t="s">
        <v>418</v>
      </c>
      <c r="D1154" s="77" t="s">
        <v>201</v>
      </c>
      <c r="E1154" s="8" t="s">
        <v>1913</v>
      </c>
      <c r="F1154" s="83" t="s">
        <v>377</v>
      </c>
      <c r="G1154" s="51" t="s">
        <v>1956</v>
      </c>
      <c r="H1154" s="51"/>
      <c r="I1154" s="52">
        <v>4</v>
      </c>
      <c r="J1154" s="53">
        <v>70</v>
      </c>
      <c r="K1154" s="135"/>
    </row>
    <row r="1155" spans="1:11" x14ac:dyDescent="0.25">
      <c r="A1155" s="49">
        <v>1154</v>
      </c>
      <c r="B1155" s="77" t="s">
        <v>1852</v>
      </c>
      <c r="C1155" s="51" t="s">
        <v>418</v>
      </c>
      <c r="D1155" s="77" t="s">
        <v>201</v>
      </c>
      <c r="E1155" s="8" t="s">
        <v>1913</v>
      </c>
      <c r="F1155" s="50" t="s">
        <v>530</v>
      </c>
      <c r="G1155" s="51" t="s">
        <v>732</v>
      </c>
      <c r="H1155" s="51"/>
      <c r="I1155" s="52">
        <v>39</v>
      </c>
      <c r="J1155" s="53">
        <v>70</v>
      </c>
      <c r="K1155" s="135"/>
    </row>
    <row r="1156" spans="1:11" x14ac:dyDescent="0.25">
      <c r="A1156" s="49">
        <v>1155</v>
      </c>
      <c r="B1156" s="77" t="s">
        <v>1852</v>
      </c>
      <c r="C1156" s="51" t="s">
        <v>418</v>
      </c>
      <c r="D1156" s="77" t="s">
        <v>201</v>
      </c>
      <c r="E1156" s="8" t="s">
        <v>1913</v>
      </c>
      <c r="F1156" s="83" t="s">
        <v>486</v>
      </c>
      <c r="G1156" s="51" t="s">
        <v>1957</v>
      </c>
      <c r="H1156" s="51"/>
      <c r="I1156" s="52">
        <v>18</v>
      </c>
      <c r="J1156" s="53">
        <v>70</v>
      </c>
      <c r="K1156" s="135"/>
    </row>
    <row r="1157" spans="1:11" x14ac:dyDescent="0.25">
      <c r="A1157" s="49">
        <v>1156</v>
      </c>
      <c r="B1157" s="77" t="s">
        <v>1852</v>
      </c>
      <c r="C1157" s="51" t="s">
        <v>418</v>
      </c>
      <c r="D1157" s="77" t="s">
        <v>201</v>
      </c>
      <c r="E1157" s="8" t="s">
        <v>1913</v>
      </c>
      <c r="F1157" s="83" t="s">
        <v>849</v>
      </c>
      <c r="G1157" s="51" t="s">
        <v>1958</v>
      </c>
      <c r="H1157" s="51"/>
      <c r="I1157" s="52">
        <v>5</v>
      </c>
      <c r="J1157" s="53">
        <v>70</v>
      </c>
      <c r="K1157" s="135"/>
    </row>
    <row r="1158" spans="1:11" x14ac:dyDescent="0.25">
      <c r="A1158" s="49">
        <v>1157</v>
      </c>
      <c r="B1158" s="77" t="s">
        <v>1852</v>
      </c>
      <c r="C1158" s="51" t="s">
        <v>418</v>
      </c>
      <c r="D1158" s="77" t="s">
        <v>201</v>
      </c>
      <c r="E1158" s="8" t="s">
        <v>1913</v>
      </c>
      <c r="F1158" s="83" t="s">
        <v>567</v>
      </c>
      <c r="G1158" s="51" t="s">
        <v>1511</v>
      </c>
      <c r="H1158" s="51"/>
      <c r="I1158" s="52">
        <v>7</v>
      </c>
      <c r="J1158" s="53">
        <v>70</v>
      </c>
      <c r="K1158" s="135"/>
    </row>
    <row r="1159" spans="1:11" x14ac:dyDescent="0.25">
      <c r="A1159" s="49">
        <v>1158</v>
      </c>
      <c r="B1159" s="77" t="s">
        <v>1852</v>
      </c>
      <c r="C1159" s="51" t="s">
        <v>418</v>
      </c>
      <c r="D1159" s="77" t="s">
        <v>201</v>
      </c>
      <c r="E1159" s="8" t="s">
        <v>1913</v>
      </c>
      <c r="F1159" s="83" t="s">
        <v>143</v>
      </c>
      <c r="G1159" s="51" t="s">
        <v>1959</v>
      </c>
      <c r="H1159" s="51"/>
      <c r="I1159" s="52">
        <v>20</v>
      </c>
      <c r="J1159" s="53">
        <v>70</v>
      </c>
      <c r="K1159" s="135"/>
    </row>
    <row r="1160" spans="1:11" x14ac:dyDescent="0.25">
      <c r="A1160" s="49">
        <v>1159</v>
      </c>
      <c r="B1160" s="77" t="s">
        <v>1852</v>
      </c>
      <c r="C1160" s="51" t="s">
        <v>418</v>
      </c>
      <c r="D1160" s="77" t="s">
        <v>201</v>
      </c>
      <c r="E1160" s="8" t="s">
        <v>1913</v>
      </c>
      <c r="F1160" s="83" t="s">
        <v>212</v>
      </c>
      <c r="G1160" s="51" t="s">
        <v>1084</v>
      </c>
      <c r="H1160" s="51"/>
      <c r="I1160" s="52">
        <v>6</v>
      </c>
      <c r="J1160" s="53">
        <v>70</v>
      </c>
      <c r="K1160" s="135"/>
    </row>
    <row r="1161" spans="1:11" x14ac:dyDescent="0.25">
      <c r="A1161" s="49">
        <v>1160</v>
      </c>
      <c r="B1161" s="77" t="s">
        <v>1852</v>
      </c>
      <c r="C1161" s="51" t="s">
        <v>418</v>
      </c>
      <c r="D1161" s="77" t="s">
        <v>201</v>
      </c>
      <c r="E1161" s="8" t="s">
        <v>1913</v>
      </c>
      <c r="F1161" s="83" t="s">
        <v>1907</v>
      </c>
      <c r="G1161" s="51" t="s">
        <v>1960</v>
      </c>
      <c r="H1161" s="51"/>
      <c r="I1161" s="52">
        <v>25</v>
      </c>
      <c r="J1161" s="53">
        <v>70</v>
      </c>
      <c r="K1161" s="135"/>
    </row>
    <row r="1162" spans="1:11" x14ac:dyDescent="0.25">
      <c r="A1162" s="49">
        <v>1161</v>
      </c>
      <c r="B1162" s="77" t="s">
        <v>1852</v>
      </c>
      <c r="C1162" s="51" t="s">
        <v>418</v>
      </c>
      <c r="D1162" s="77" t="s">
        <v>201</v>
      </c>
      <c r="E1162" s="8" t="s">
        <v>1913</v>
      </c>
      <c r="F1162" s="83" t="s">
        <v>1961</v>
      </c>
      <c r="G1162" s="51" t="s">
        <v>1118</v>
      </c>
      <c r="H1162" s="51"/>
      <c r="I1162" s="52">
        <v>7</v>
      </c>
      <c r="J1162" s="53">
        <v>70</v>
      </c>
      <c r="K1162" s="135"/>
    </row>
    <row r="1163" spans="1:11" x14ac:dyDescent="0.25">
      <c r="A1163" s="49">
        <v>1162</v>
      </c>
      <c r="B1163" s="77" t="s">
        <v>1852</v>
      </c>
      <c r="C1163" s="51" t="s">
        <v>418</v>
      </c>
      <c r="D1163" s="77" t="s">
        <v>201</v>
      </c>
      <c r="E1163" s="8" t="s">
        <v>1913</v>
      </c>
      <c r="F1163" s="83" t="s">
        <v>528</v>
      </c>
      <c r="G1163" s="51" t="s">
        <v>1962</v>
      </c>
      <c r="H1163" s="51"/>
      <c r="I1163" s="52">
        <v>3</v>
      </c>
      <c r="J1163" s="53">
        <v>70</v>
      </c>
      <c r="K1163" s="136"/>
    </row>
    <row r="1164" spans="1:11" ht="15.75" thickBot="1" x14ac:dyDescent="0.3">
      <c r="A1164" s="55">
        <v>1163</v>
      </c>
      <c r="B1164" s="111" t="s">
        <v>1852</v>
      </c>
      <c r="C1164" s="57" t="s">
        <v>418</v>
      </c>
      <c r="D1164" s="111" t="s">
        <v>201</v>
      </c>
      <c r="E1164" s="58" t="s">
        <v>1913</v>
      </c>
      <c r="F1164" s="56" t="s">
        <v>1963</v>
      </c>
      <c r="G1164" s="57" t="s">
        <v>1964</v>
      </c>
      <c r="H1164" s="57"/>
      <c r="I1164" s="59">
        <v>3</v>
      </c>
      <c r="J1164" s="60">
        <v>70</v>
      </c>
      <c r="K1164" s="61">
        <f>SUM(I1149:I1164)</f>
        <v>208</v>
      </c>
    </row>
    <row r="1165" spans="1:11" ht="30" x14ac:dyDescent="0.25">
      <c r="A1165" s="62">
        <v>1164</v>
      </c>
      <c r="B1165" s="63" t="s">
        <v>1965</v>
      </c>
      <c r="C1165" s="64" t="s">
        <v>1966</v>
      </c>
      <c r="D1165" s="63" t="s">
        <v>1967</v>
      </c>
      <c r="E1165" s="65" t="s">
        <v>1968</v>
      </c>
      <c r="F1165" s="63" t="s">
        <v>165</v>
      </c>
      <c r="G1165" s="64" t="s">
        <v>1969</v>
      </c>
      <c r="H1165" s="64"/>
      <c r="I1165" s="66">
        <v>17</v>
      </c>
      <c r="J1165" s="67">
        <v>71</v>
      </c>
      <c r="K1165" s="134"/>
    </row>
    <row r="1166" spans="1:11" ht="30" x14ac:dyDescent="0.25">
      <c r="A1166" s="49">
        <v>1165</v>
      </c>
      <c r="B1166" s="50" t="s">
        <v>1965</v>
      </c>
      <c r="C1166" s="51" t="s">
        <v>1966</v>
      </c>
      <c r="D1166" s="50" t="s">
        <v>1970</v>
      </c>
      <c r="E1166" s="8" t="s">
        <v>1971</v>
      </c>
      <c r="F1166" s="50" t="s">
        <v>133</v>
      </c>
      <c r="G1166" s="51" t="s">
        <v>1972</v>
      </c>
      <c r="H1166" s="51"/>
      <c r="I1166" s="52">
        <v>14</v>
      </c>
      <c r="J1166" s="53">
        <v>71</v>
      </c>
      <c r="K1166" s="135"/>
    </row>
    <row r="1167" spans="1:11" ht="30" x14ac:dyDescent="0.25">
      <c r="A1167" s="49">
        <v>1166</v>
      </c>
      <c r="B1167" s="50" t="s">
        <v>1965</v>
      </c>
      <c r="C1167" s="51" t="s">
        <v>1966</v>
      </c>
      <c r="D1167" s="50" t="s">
        <v>105</v>
      </c>
      <c r="E1167" s="8" t="s">
        <v>1973</v>
      </c>
      <c r="F1167" s="50" t="s">
        <v>252</v>
      </c>
      <c r="G1167" s="51" t="s">
        <v>1974</v>
      </c>
      <c r="H1167" s="51"/>
      <c r="I1167" s="52">
        <v>38</v>
      </c>
      <c r="J1167" s="53">
        <v>71</v>
      </c>
      <c r="K1167" s="135"/>
    </row>
    <row r="1168" spans="1:11" ht="30" x14ac:dyDescent="0.25">
      <c r="A1168" s="49">
        <v>1167</v>
      </c>
      <c r="B1168" s="50" t="s">
        <v>1965</v>
      </c>
      <c r="C1168" s="51" t="s">
        <v>1966</v>
      </c>
      <c r="D1168" s="50" t="s">
        <v>1975</v>
      </c>
      <c r="E1168" s="8" t="s">
        <v>1976</v>
      </c>
      <c r="F1168" s="50" t="s">
        <v>646</v>
      </c>
      <c r="G1168" s="51" t="s">
        <v>1977</v>
      </c>
      <c r="H1168" s="51"/>
      <c r="I1168" s="52">
        <v>37</v>
      </c>
      <c r="J1168" s="53">
        <v>71</v>
      </c>
      <c r="K1168" s="135"/>
    </row>
    <row r="1169" spans="1:11" ht="30" x14ac:dyDescent="0.25">
      <c r="A1169" s="49">
        <v>1168</v>
      </c>
      <c r="B1169" s="50" t="s">
        <v>1965</v>
      </c>
      <c r="C1169" s="51" t="s">
        <v>1966</v>
      </c>
      <c r="D1169" s="50" t="s">
        <v>1978</v>
      </c>
      <c r="E1169" s="8" t="s">
        <v>1979</v>
      </c>
      <c r="F1169" s="50" t="s">
        <v>786</v>
      </c>
      <c r="G1169" s="51" t="s">
        <v>1980</v>
      </c>
      <c r="H1169" s="51"/>
      <c r="I1169" s="52">
        <v>12</v>
      </c>
      <c r="J1169" s="53">
        <v>71</v>
      </c>
      <c r="K1169" s="135"/>
    </row>
    <row r="1170" spans="1:11" ht="30" x14ac:dyDescent="0.25">
      <c r="A1170" s="49">
        <v>1169</v>
      </c>
      <c r="B1170" s="50" t="s">
        <v>1965</v>
      </c>
      <c r="C1170" s="51" t="s">
        <v>1966</v>
      </c>
      <c r="D1170" s="50" t="s">
        <v>1981</v>
      </c>
      <c r="E1170" s="8" t="s">
        <v>1982</v>
      </c>
      <c r="F1170" s="50" t="s">
        <v>731</v>
      </c>
      <c r="G1170" s="51" t="s">
        <v>756</v>
      </c>
      <c r="H1170" s="51"/>
      <c r="I1170" s="52">
        <v>21</v>
      </c>
      <c r="J1170" s="53">
        <v>71</v>
      </c>
      <c r="K1170" s="135"/>
    </row>
    <row r="1171" spans="1:11" x14ac:dyDescent="0.25">
      <c r="A1171" s="49">
        <v>1170</v>
      </c>
      <c r="B1171" s="50" t="s">
        <v>1965</v>
      </c>
      <c r="C1171" s="51" t="s">
        <v>1966</v>
      </c>
      <c r="D1171" s="50" t="s">
        <v>1652</v>
      </c>
      <c r="E1171" s="8" t="s">
        <v>1983</v>
      </c>
      <c r="F1171" s="50" t="s">
        <v>143</v>
      </c>
      <c r="G1171" s="51" t="s">
        <v>1984</v>
      </c>
      <c r="H1171" s="51"/>
      <c r="I1171" s="52">
        <v>8</v>
      </c>
      <c r="J1171" s="53">
        <v>71</v>
      </c>
      <c r="K1171" s="135"/>
    </row>
    <row r="1172" spans="1:11" ht="30" x14ac:dyDescent="0.25">
      <c r="A1172" s="49">
        <v>1171</v>
      </c>
      <c r="B1172" s="50" t="s">
        <v>1965</v>
      </c>
      <c r="C1172" s="51" t="s">
        <v>1966</v>
      </c>
      <c r="D1172" s="50" t="s">
        <v>1985</v>
      </c>
      <c r="E1172" s="8" t="s">
        <v>1986</v>
      </c>
      <c r="F1172" s="50" t="s">
        <v>799</v>
      </c>
      <c r="G1172" s="51" t="s">
        <v>1987</v>
      </c>
      <c r="H1172" s="51"/>
      <c r="I1172" s="52">
        <v>59</v>
      </c>
      <c r="J1172" s="53">
        <v>71</v>
      </c>
      <c r="K1172" s="135"/>
    </row>
    <row r="1173" spans="1:11" ht="30" x14ac:dyDescent="0.25">
      <c r="A1173" s="49">
        <v>1172</v>
      </c>
      <c r="B1173" s="50" t="s">
        <v>1965</v>
      </c>
      <c r="C1173" s="51" t="s">
        <v>1966</v>
      </c>
      <c r="D1173" s="50" t="s">
        <v>1988</v>
      </c>
      <c r="E1173" s="8" t="s">
        <v>1989</v>
      </c>
      <c r="F1173" s="50" t="s">
        <v>327</v>
      </c>
      <c r="G1173" s="51" t="s">
        <v>1990</v>
      </c>
      <c r="H1173" s="51"/>
      <c r="I1173" s="52">
        <v>39</v>
      </c>
      <c r="J1173" s="53">
        <v>71</v>
      </c>
      <c r="K1173" s="135"/>
    </row>
    <row r="1174" spans="1:11" ht="30" x14ac:dyDescent="0.25">
      <c r="A1174" s="49">
        <v>1173</v>
      </c>
      <c r="B1174" s="50" t="s">
        <v>1965</v>
      </c>
      <c r="C1174" s="51" t="s">
        <v>1966</v>
      </c>
      <c r="D1174" s="50" t="s">
        <v>1981</v>
      </c>
      <c r="E1174" s="8" t="s">
        <v>1982</v>
      </c>
      <c r="F1174" s="50" t="s">
        <v>260</v>
      </c>
      <c r="G1174" s="51" t="s">
        <v>432</v>
      </c>
      <c r="H1174" s="51"/>
      <c r="I1174" s="52">
        <v>12</v>
      </c>
      <c r="J1174" s="53">
        <v>71</v>
      </c>
      <c r="K1174" s="136"/>
    </row>
    <row r="1175" spans="1:11" ht="30.75" thickBot="1" x14ac:dyDescent="0.3">
      <c r="A1175" s="55">
        <v>1174</v>
      </c>
      <c r="B1175" s="56" t="s">
        <v>1965</v>
      </c>
      <c r="C1175" s="57" t="s">
        <v>1966</v>
      </c>
      <c r="D1175" s="56" t="s">
        <v>1786</v>
      </c>
      <c r="E1175" s="58" t="s">
        <v>1991</v>
      </c>
      <c r="F1175" s="56" t="s">
        <v>155</v>
      </c>
      <c r="G1175" s="57" t="s">
        <v>1992</v>
      </c>
      <c r="H1175" s="57"/>
      <c r="I1175" s="59">
        <v>26</v>
      </c>
      <c r="J1175" s="60">
        <v>71</v>
      </c>
      <c r="K1175" s="61">
        <f>SUM(I1165:I1175)</f>
        <v>283</v>
      </c>
    </row>
    <row r="1176" spans="1:11" ht="30" x14ac:dyDescent="0.25">
      <c r="A1176" s="62">
        <v>1175</v>
      </c>
      <c r="B1176" s="63" t="s">
        <v>1965</v>
      </c>
      <c r="C1176" s="64" t="s">
        <v>1966</v>
      </c>
      <c r="D1176" s="63" t="s">
        <v>1993</v>
      </c>
      <c r="E1176" s="65" t="s">
        <v>1994</v>
      </c>
      <c r="F1176" s="63" t="s">
        <v>1078</v>
      </c>
      <c r="G1176" s="64" t="s">
        <v>1995</v>
      </c>
      <c r="H1176" s="64"/>
      <c r="I1176" s="66">
        <v>21</v>
      </c>
      <c r="J1176" s="67">
        <v>72</v>
      </c>
      <c r="K1176" s="134"/>
    </row>
    <row r="1177" spans="1:11" ht="30" x14ac:dyDescent="0.25">
      <c r="A1177" s="49">
        <v>1176</v>
      </c>
      <c r="B1177" s="50" t="s">
        <v>1965</v>
      </c>
      <c r="C1177" s="51" t="s">
        <v>1966</v>
      </c>
      <c r="D1177" s="50" t="s">
        <v>1996</v>
      </c>
      <c r="E1177" s="8" t="s">
        <v>1997</v>
      </c>
      <c r="F1177" s="50" t="s">
        <v>697</v>
      </c>
      <c r="G1177" s="51" t="s">
        <v>1998</v>
      </c>
      <c r="H1177" s="51"/>
      <c r="I1177" s="52">
        <v>41</v>
      </c>
      <c r="J1177" s="53">
        <v>72</v>
      </c>
      <c r="K1177" s="135"/>
    </row>
    <row r="1178" spans="1:11" ht="30" x14ac:dyDescent="0.25">
      <c r="A1178" s="49">
        <v>1177</v>
      </c>
      <c r="B1178" s="50" t="s">
        <v>1965</v>
      </c>
      <c r="C1178" s="51" t="s">
        <v>1966</v>
      </c>
      <c r="D1178" s="50" t="s">
        <v>1999</v>
      </c>
      <c r="E1178" s="8" t="s">
        <v>2000</v>
      </c>
      <c r="F1178" s="50" t="s">
        <v>409</v>
      </c>
      <c r="G1178" s="51" t="s">
        <v>2001</v>
      </c>
      <c r="H1178" s="51"/>
      <c r="I1178" s="52">
        <v>26</v>
      </c>
      <c r="J1178" s="53">
        <v>72</v>
      </c>
      <c r="K1178" s="135"/>
    </row>
    <row r="1179" spans="1:11" ht="30" x14ac:dyDescent="0.25">
      <c r="A1179" s="49">
        <v>1178</v>
      </c>
      <c r="B1179" s="50" t="s">
        <v>1965</v>
      </c>
      <c r="C1179" s="51" t="s">
        <v>1966</v>
      </c>
      <c r="D1179" s="50" t="s">
        <v>1993</v>
      </c>
      <c r="E1179" s="8" t="s">
        <v>1994</v>
      </c>
      <c r="F1179" s="50" t="s">
        <v>625</v>
      </c>
      <c r="G1179" s="51" t="s">
        <v>2002</v>
      </c>
      <c r="H1179" s="51"/>
      <c r="I1179" s="52">
        <v>26</v>
      </c>
      <c r="J1179" s="53">
        <v>72</v>
      </c>
      <c r="K1179" s="135"/>
    </row>
    <row r="1180" spans="1:11" ht="30" x14ac:dyDescent="0.25">
      <c r="A1180" s="49">
        <v>1179</v>
      </c>
      <c r="B1180" s="50" t="s">
        <v>1965</v>
      </c>
      <c r="C1180" s="51" t="s">
        <v>1966</v>
      </c>
      <c r="D1180" s="50" t="s">
        <v>1999</v>
      </c>
      <c r="E1180" s="8" t="s">
        <v>2000</v>
      </c>
      <c r="F1180" s="50" t="s">
        <v>868</v>
      </c>
      <c r="G1180" s="51" t="s">
        <v>1760</v>
      </c>
      <c r="H1180" s="51"/>
      <c r="I1180" s="52">
        <v>35</v>
      </c>
      <c r="J1180" s="53">
        <v>72</v>
      </c>
      <c r="K1180" s="135"/>
    </row>
    <row r="1181" spans="1:11" ht="90" x14ac:dyDescent="0.25">
      <c r="A1181" s="49">
        <v>1180</v>
      </c>
      <c r="B1181" s="50" t="s">
        <v>1965</v>
      </c>
      <c r="C1181" s="51" t="s">
        <v>1966</v>
      </c>
      <c r="D1181" s="50" t="s">
        <v>2003</v>
      </c>
      <c r="E1181" s="8" t="s">
        <v>2004</v>
      </c>
      <c r="F1181" s="50" t="s">
        <v>252</v>
      </c>
      <c r="G1181" s="51" t="s">
        <v>2005</v>
      </c>
      <c r="H1181" s="51"/>
      <c r="I1181" s="52">
        <v>19</v>
      </c>
      <c r="J1181" s="53">
        <v>72</v>
      </c>
      <c r="K1181" s="135"/>
    </row>
    <row r="1182" spans="1:11" ht="30" x14ac:dyDescent="0.25">
      <c r="A1182" s="49">
        <v>1181</v>
      </c>
      <c r="B1182" s="50" t="s">
        <v>1965</v>
      </c>
      <c r="C1182" s="51" t="s">
        <v>1966</v>
      </c>
      <c r="D1182" s="50" t="s">
        <v>2006</v>
      </c>
      <c r="E1182" s="8" t="s">
        <v>2007</v>
      </c>
      <c r="F1182" s="50" t="s">
        <v>1606</v>
      </c>
      <c r="G1182" s="51" t="s">
        <v>2007</v>
      </c>
      <c r="H1182" s="51"/>
      <c r="I1182" s="52">
        <v>16</v>
      </c>
      <c r="J1182" s="53">
        <v>72</v>
      </c>
      <c r="K1182" s="135"/>
    </row>
    <row r="1183" spans="1:11" ht="45" x14ac:dyDescent="0.25">
      <c r="A1183" s="49">
        <v>1182</v>
      </c>
      <c r="B1183" s="50" t="s">
        <v>1965</v>
      </c>
      <c r="C1183" s="51" t="s">
        <v>1966</v>
      </c>
      <c r="D1183" s="50" t="s">
        <v>2008</v>
      </c>
      <c r="E1183" s="8" t="s">
        <v>2009</v>
      </c>
      <c r="F1183" s="50" t="s">
        <v>252</v>
      </c>
      <c r="G1183" s="51" t="s">
        <v>2010</v>
      </c>
      <c r="H1183" s="51"/>
      <c r="I1183" s="52">
        <v>35</v>
      </c>
      <c r="J1183" s="53">
        <v>72</v>
      </c>
      <c r="K1183" s="136"/>
    </row>
    <row r="1184" spans="1:11" ht="45.75" thickBot="1" x14ac:dyDescent="0.3">
      <c r="A1184" s="55">
        <v>1183</v>
      </c>
      <c r="B1184" s="56" t="s">
        <v>1965</v>
      </c>
      <c r="C1184" s="57" t="s">
        <v>1966</v>
      </c>
      <c r="D1184" s="56" t="s">
        <v>2008</v>
      </c>
      <c r="E1184" s="58" t="s">
        <v>2009</v>
      </c>
      <c r="F1184" s="56" t="s">
        <v>383</v>
      </c>
      <c r="G1184" s="57" t="s">
        <v>2011</v>
      </c>
      <c r="H1184" s="57"/>
      <c r="I1184" s="59">
        <v>20</v>
      </c>
      <c r="J1184" s="60">
        <v>72</v>
      </c>
      <c r="K1184" s="61">
        <f>SUM(I1176:I1184)</f>
        <v>239</v>
      </c>
    </row>
    <row r="1185" spans="1:11" x14ac:dyDescent="0.25">
      <c r="A1185" s="62">
        <v>1184</v>
      </c>
      <c r="B1185" s="63" t="s">
        <v>2012</v>
      </c>
      <c r="C1185" s="64" t="s">
        <v>2013</v>
      </c>
      <c r="D1185" s="63" t="s">
        <v>417</v>
      </c>
      <c r="E1185" s="65" t="s">
        <v>2014</v>
      </c>
      <c r="F1185" s="63" t="s">
        <v>2015</v>
      </c>
      <c r="G1185" s="64" t="s">
        <v>2016</v>
      </c>
      <c r="H1185" s="64"/>
      <c r="I1185" s="66">
        <v>32</v>
      </c>
      <c r="J1185" s="67">
        <v>73</v>
      </c>
      <c r="K1185" s="134"/>
    </row>
    <row r="1186" spans="1:11" x14ac:dyDescent="0.25">
      <c r="A1186" s="49">
        <v>1185</v>
      </c>
      <c r="B1186" s="50" t="s">
        <v>2012</v>
      </c>
      <c r="C1186" s="51" t="s">
        <v>2013</v>
      </c>
      <c r="D1186" s="50" t="s">
        <v>417</v>
      </c>
      <c r="E1186" s="8" t="s">
        <v>2014</v>
      </c>
      <c r="F1186" s="50" t="s">
        <v>2017</v>
      </c>
      <c r="G1186" s="51" t="s">
        <v>2018</v>
      </c>
      <c r="H1186" s="51"/>
      <c r="I1186" s="52">
        <v>33</v>
      </c>
      <c r="J1186" s="53">
        <v>73</v>
      </c>
      <c r="K1186" s="135"/>
    </row>
    <row r="1187" spans="1:11" x14ac:dyDescent="0.25">
      <c r="A1187" s="49">
        <v>1186</v>
      </c>
      <c r="B1187" s="50" t="s">
        <v>2012</v>
      </c>
      <c r="C1187" s="51" t="s">
        <v>2013</v>
      </c>
      <c r="D1187" s="50" t="s">
        <v>652</v>
      </c>
      <c r="E1187" s="8" t="s">
        <v>2019</v>
      </c>
      <c r="F1187" s="50" t="s">
        <v>2020</v>
      </c>
      <c r="G1187" s="51" t="s">
        <v>2021</v>
      </c>
      <c r="H1187" s="51"/>
      <c r="I1187" s="52">
        <v>28</v>
      </c>
      <c r="J1187" s="53">
        <v>73</v>
      </c>
      <c r="K1187" s="135"/>
    </row>
    <row r="1188" spans="1:11" x14ac:dyDescent="0.25">
      <c r="A1188" s="49">
        <v>1187</v>
      </c>
      <c r="B1188" s="50" t="s">
        <v>2012</v>
      </c>
      <c r="C1188" s="51" t="s">
        <v>2013</v>
      </c>
      <c r="D1188" s="50" t="s">
        <v>171</v>
      </c>
      <c r="E1188" s="8" t="s">
        <v>2022</v>
      </c>
      <c r="F1188" s="50" t="s">
        <v>2023</v>
      </c>
      <c r="G1188" s="51" t="s">
        <v>2024</v>
      </c>
      <c r="H1188" s="51"/>
      <c r="I1188" s="52">
        <v>40</v>
      </c>
      <c r="J1188" s="53">
        <v>73</v>
      </c>
      <c r="K1188" s="135"/>
    </row>
    <row r="1189" spans="1:11" x14ac:dyDescent="0.25">
      <c r="A1189" s="49">
        <v>1188</v>
      </c>
      <c r="B1189" s="50" t="s">
        <v>2012</v>
      </c>
      <c r="C1189" s="51" t="s">
        <v>2013</v>
      </c>
      <c r="D1189" s="50" t="s">
        <v>171</v>
      </c>
      <c r="E1189" s="8" t="s">
        <v>2022</v>
      </c>
      <c r="F1189" s="50" t="s">
        <v>2025</v>
      </c>
      <c r="G1189" s="51" t="s">
        <v>2026</v>
      </c>
      <c r="H1189" s="51"/>
      <c r="I1189" s="52">
        <v>26</v>
      </c>
      <c r="J1189" s="53">
        <v>73</v>
      </c>
      <c r="K1189" s="135"/>
    </row>
    <row r="1190" spans="1:11" x14ac:dyDescent="0.25">
      <c r="A1190" s="49">
        <v>1189</v>
      </c>
      <c r="B1190" s="50" t="s">
        <v>2012</v>
      </c>
      <c r="C1190" s="51" t="s">
        <v>2013</v>
      </c>
      <c r="D1190" s="50" t="s">
        <v>171</v>
      </c>
      <c r="E1190" s="8" t="s">
        <v>2022</v>
      </c>
      <c r="F1190" s="50" t="s">
        <v>593</v>
      </c>
      <c r="G1190" s="51" t="s">
        <v>2027</v>
      </c>
      <c r="H1190" s="51"/>
      <c r="I1190" s="52">
        <v>51</v>
      </c>
      <c r="J1190" s="53">
        <v>73</v>
      </c>
      <c r="K1190" s="135"/>
    </row>
    <row r="1191" spans="1:11" x14ac:dyDescent="0.25">
      <c r="A1191" s="49">
        <v>1190</v>
      </c>
      <c r="B1191" s="50" t="s">
        <v>2012</v>
      </c>
      <c r="C1191" s="51" t="s">
        <v>2013</v>
      </c>
      <c r="D1191" s="50" t="s">
        <v>171</v>
      </c>
      <c r="E1191" s="8" t="s">
        <v>2022</v>
      </c>
      <c r="F1191" s="50" t="s">
        <v>2028</v>
      </c>
      <c r="G1191" s="51" t="s">
        <v>2029</v>
      </c>
      <c r="H1191" s="51"/>
      <c r="I1191" s="52">
        <v>49</v>
      </c>
      <c r="J1191" s="53">
        <v>73</v>
      </c>
      <c r="K1191" s="136"/>
    </row>
    <row r="1192" spans="1:11" ht="15.75" thickBot="1" x14ac:dyDescent="0.3">
      <c r="A1192" s="55">
        <v>1191</v>
      </c>
      <c r="B1192" s="56" t="s">
        <v>2012</v>
      </c>
      <c r="C1192" s="57" t="s">
        <v>2013</v>
      </c>
      <c r="D1192" s="56" t="s">
        <v>1655</v>
      </c>
      <c r="E1192" s="58" t="s">
        <v>2030</v>
      </c>
      <c r="F1192" s="56" t="s">
        <v>2031</v>
      </c>
      <c r="G1192" s="57" t="s">
        <v>2032</v>
      </c>
      <c r="H1192" s="57"/>
      <c r="I1192" s="59">
        <v>22</v>
      </c>
      <c r="J1192" s="60">
        <v>73</v>
      </c>
      <c r="K1192" s="61">
        <f>SUM(I1185:I1192)</f>
        <v>281</v>
      </c>
    </row>
    <row r="1193" spans="1:11" ht="30.75" thickBot="1" x14ac:dyDescent="0.3">
      <c r="A1193" s="105">
        <v>1192</v>
      </c>
      <c r="B1193" s="106" t="s">
        <v>2033</v>
      </c>
      <c r="C1193" s="107" t="s">
        <v>2034</v>
      </c>
      <c r="D1193" s="106" t="s">
        <v>131</v>
      </c>
      <c r="E1193" s="108" t="s">
        <v>2035</v>
      </c>
      <c r="F1193" s="106" t="s">
        <v>1112</v>
      </c>
      <c r="G1193" s="107" t="s">
        <v>2036</v>
      </c>
      <c r="H1193" s="107"/>
      <c r="I1193" s="109">
        <v>37</v>
      </c>
      <c r="J1193" s="110">
        <v>74</v>
      </c>
      <c r="K1193" s="61">
        <f>I1193</f>
        <v>37</v>
      </c>
    </row>
    <row r="1194" spans="1:11" ht="30" x14ac:dyDescent="0.25">
      <c r="A1194" s="62">
        <v>1193</v>
      </c>
      <c r="B1194" s="63" t="s">
        <v>2037</v>
      </c>
      <c r="C1194" s="64" t="s">
        <v>2038</v>
      </c>
      <c r="D1194" s="63" t="s">
        <v>552</v>
      </c>
      <c r="E1194" s="65" t="s">
        <v>2039</v>
      </c>
      <c r="F1194" s="63" t="s">
        <v>1091</v>
      </c>
      <c r="G1194" s="64" t="s">
        <v>2040</v>
      </c>
      <c r="H1194" s="72" t="s">
        <v>2141</v>
      </c>
      <c r="I1194" s="66">
        <v>27</v>
      </c>
      <c r="J1194" s="67">
        <v>75</v>
      </c>
      <c r="K1194" s="134"/>
    </row>
    <row r="1195" spans="1:11" x14ac:dyDescent="0.25">
      <c r="A1195" s="49">
        <v>1194</v>
      </c>
      <c r="B1195" s="50" t="s">
        <v>2037</v>
      </c>
      <c r="C1195" s="93" t="s">
        <v>2038</v>
      </c>
      <c r="D1195" s="50" t="s">
        <v>552</v>
      </c>
      <c r="E1195" s="8" t="s">
        <v>2039</v>
      </c>
      <c r="F1195" s="50">
        <v>1401</v>
      </c>
      <c r="G1195" s="51" t="s">
        <v>2041</v>
      </c>
      <c r="H1195" s="68"/>
      <c r="I1195" s="52">
        <v>46</v>
      </c>
      <c r="J1195" s="53">
        <v>75</v>
      </c>
      <c r="K1195" s="135"/>
    </row>
    <row r="1196" spans="1:11" x14ac:dyDescent="0.25">
      <c r="A1196" s="49">
        <v>1195</v>
      </c>
      <c r="B1196" s="50" t="s">
        <v>2037</v>
      </c>
      <c r="C1196" s="93" t="s">
        <v>2038</v>
      </c>
      <c r="D1196" s="50" t="s">
        <v>552</v>
      </c>
      <c r="E1196" s="8" t="s">
        <v>2039</v>
      </c>
      <c r="F1196" s="50" t="s">
        <v>1816</v>
      </c>
      <c r="G1196" s="51" t="s">
        <v>2042</v>
      </c>
      <c r="H1196" s="68"/>
      <c r="I1196" s="52">
        <v>12</v>
      </c>
      <c r="J1196" s="53">
        <v>75</v>
      </c>
      <c r="K1196" s="135"/>
    </row>
    <row r="1197" spans="1:11" x14ac:dyDescent="0.25">
      <c r="A1197" s="49">
        <v>1196</v>
      </c>
      <c r="B1197" s="50" t="s">
        <v>2037</v>
      </c>
      <c r="C1197" s="93" t="s">
        <v>2038</v>
      </c>
      <c r="D1197" s="50" t="s">
        <v>552</v>
      </c>
      <c r="E1197" s="8" t="s">
        <v>2039</v>
      </c>
      <c r="F1197" s="50">
        <v>1516</v>
      </c>
      <c r="G1197" s="51" t="s">
        <v>2043</v>
      </c>
      <c r="H1197" s="68"/>
      <c r="I1197" s="52">
        <v>64</v>
      </c>
      <c r="J1197" s="53">
        <v>75</v>
      </c>
      <c r="K1197" s="135"/>
    </row>
    <row r="1198" spans="1:11" ht="30" x14ac:dyDescent="0.25">
      <c r="A1198" s="49">
        <v>1197</v>
      </c>
      <c r="B1198" s="50" t="s">
        <v>2037</v>
      </c>
      <c r="C1198" s="51" t="s">
        <v>2038</v>
      </c>
      <c r="D1198" s="50" t="s">
        <v>552</v>
      </c>
      <c r="E1198" s="8" t="s">
        <v>2039</v>
      </c>
      <c r="F1198" s="50" t="s">
        <v>1044</v>
      </c>
      <c r="G1198" s="51" t="s">
        <v>2044</v>
      </c>
      <c r="H1198" s="68" t="s">
        <v>2141</v>
      </c>
      <c r="I1198" s="52">
        <v>24</v>
      </c>
      <c r="J1198" s="53">
        <v>75</v>
      </c>
      <c r="K1198" s="135"/>
    </row>
    <row r="1199" spans="1:11" ht="30" x14ac:dyDescent="0.25">
      <c r="A1199" s="49">
        <v>1198</v>
      </c>
      <c r="B1199" s="50" t="s">
        <v>2037</v>
      </c>
      <c r="C1199" s="51" t="s">
        <v>2038</v>
      </c>
      <c r="D1199" s="50" t="s">
        <v>552</v>
      </c>
      <c r="E1199" s="8" t="s">
        <v>2039</v>
      </c>
      <c r="F1199" s="50" t="s">
        <v>2045</v>
      </c>
      <c r="G1199" s="51" t="s">
        <v>2046</v>
      </c>
      <c r="H1199" s="68" t="s">
        <v>2141</v>
      </c>
      <c r="I1199" s="52">
        <v>27</v>
      </c>
      <c r="J1199" s="53">
        <v>75</v>
      </c>
      <c r="K1199" s="135"/>
    </row>
    <row r="1200" spans="1:11" x14ac:dyDescent="0.25">
      <c r="A1200" s="49">
        <v>1199</v>
      </c>
      <c r="B1200" s="50" t="s">
        <v>2037</v>
      </c>
      <c r="C1200" s="93" t="s">
        <v>2038</v>
      </c>
      <c r="D1200" s="50" t="s">
        <v>552</v>
      </c>
      <c r="E1200" s="8" t="s">
        <v>2039</v>
      </c>
      <c r="F1200" s="50">
        <v>1584</v>
      </c>
      <c r="G1200" s="51" t="s">
        <v>2047</v>
      </c>
      <c r="H1200" s="68"/>
      <c r="I1200" s="52">
        <v>6</v>
      </c>
      <c r="J1200" s="53">
        <v>75</v>
      </c>
      <c r="K1200" s="136"/>
    </row>
    <row r="1201" spans="1:11" ht="30.75" thickBot="1" x14ac:dyDescent="0.3">
      <c r="A1201" s="55">
        <v>1200</v>
      </c>
      <c r="B1201" s="56" t="s">
        <v>2037</v>
      </c>
      <c r="C1201" s="57" t="s">
        <v>2038</v>
      </c>
      <c r="D1201" s="56" t="s">
        <v>552</v>
      </c>
      <c r="E1201" s="58" t="s">
        <v>2039</v>
      </c>
      <c r="F1201" s="56" t="s">
        <v>2048</v>
      </c>
      <c r="G1201" s="57" t="s">
        <v>2049</v>
      </c>
      <c r="H1201" s="68" t="s">
        <v>2141</v>
      </c>
      <c r="I1201" s="59">
        <v>21</v>
      </c>
      <c r="J1201" s="60">
        <v>75</v>
      </c>
      <c r="K1201" s="61">
        <f>SUM(I1194:I1201)</f>
        <v>227</v>
      </c>
    </row>
    <row r="1202" spans="1:11" x14ac:dyDescent="0.25">
      <c r="A1202" s="62">
        <v>1201</v>
      </c>
      <c r="B1202" s="63" t="s">
        <v>2037</v>
      </c>
      <c r="C1202" s="98" t="s">
        <v>2038</v>
      </c>
      <c r="D1202" s="63" t="s">
        <v>552</v>
      </c>
      <c r="E1202" s="65" t="s">
        <v>2039</v>
      </c>
      <c r="F1202" s="63">
        <v>1418</v>
      </c>
      <c r="G1202" s="64" t="s">
        <v>2050</v>
      </c>
      <c r="H1202" s="72"/>
      <c r="I1202" s="66">
        <v>50</v>
      </c>
      <c r="J1202" s="67">
        <v>76</v>
      </c>
      <c r="K1202" s="134"/>
    </row>
    <row r="1203" spans="1:11" ht="30" x14ac:dyDescent="0.25">
      <c r="A1203" s="49">
        <v>1202</v>
      </c>
      <c r="B1203" s="50" t="s">
        <v>2037</v>
      </c>
      <c r="C1203" s="51" t="s">
        <v>2038</v>
      </c>
      <c r="D1203" s="50" t="s">
        <v>552</v>
      </c>
      <c r="E1203" s="8" t="s">
        <v>2039</v>
      </c>
      <c r="F1203" s="50" t="s">
        <v>2051</v>
      </c>
      <c r="G1203" s="51" t="s">
        <v>2052</v>
      </c>
      <c r="H1203" s="68" t="s">
        <v>2141</v>
      </c>
      <c r="I1203" s="52">
        <v>30</v>
      </c>
      <c r="J1203" s="53">
        <v>76</v>
      </c>
      <c r="K1203" s="135"/>
    </row>
    <row r="1204" spans="1:11" x14ac:dyDescent="0.25">
      <c r="A1204" s="49">
        <v>1203</v>
      </c>
      <c r="B1204" s="50" t="s">
        <v>2037</v>
      </c>
      <c r="C1204" s="93" t="s">
        <v>2038</v>
      </c>
      <c r="D1204" s="50" t="s">
        <v>552</v>
      </c>
      <c r="E1204" s="8" t="s">
        <v>2039</v>
      </c>
      <c r="F1204" s="50">
        <v>1413</v>
      </c>
      <c r="G1204" s="51" t="s">
        <v>2053</v>
      </c>
      <c r="H1204" s="68"/>
      <c r="I1204" s="52">
        <v>25</v>
      </c>
      <c r="J1204" s="53">
        <v>76</v>
      </c>
      <c r="K1204" s="135"/>
    </row>
    <row r="1205" spans="1:11" x14ac:dyDescent="0.25">
      <c r="A1205" s="49">
        <v>1204</v>
      </c>
      <c r="B1205" s="50" t="s">
        <v>2037</v>
      </c>
      <c r="C1205" s="93" t="s">
        <v>2038</v>
      </c>
      <c r="D1205" s="50" t="s">
        <v>552</v>
      </c>
      <c r="E1205" s="8" t="s">
        <v>2039</v>
      </c>
      <c r="F1205" s="50">
        <v>1422</v>
      </c>
      <c r="G1205" s="51" t="s">
        <v>2054</v>
      </c>
      <c r="H1205" s="68"/>
      <c r="I1205" s="52">
        <v>80</v>
      </c>
      <c r="J1205" s="53">
        <v>76</v>
      </c>
      <c r="K1205" s="136"/>
    </row>
    <row r="1206" spans="1:11" ht="15.75" thickBot="1" x14ac:dyDescent="0.3">
      <c r="A1206" s="55">
        <v>1205</v>
      </c>
      <c r="B1206" s="56" t="s">
        <v>2037</v>
      </c>
      <c r="C1206" s="95" t="s">
        <v>2038</v>
      </c>
      <c r="D1206" s="56" t="s">
        <v>552</v>
      </c>
      <c r="E1206" s="58" t="s">
        <v>2039</v>
      </c>
      <c r="F1206" s="56">
        <v>1400</v>
      </c>
      <c r="G1206" s="57" t="s">
        <v>2055</v>
      </c>
      <c r="H1206" s="71"/>
      <c r="I1206" s="59">
        <v>70</v>
      </c>
      <c r="J1206" s="60">
        <v>76</v>
      </c>
      <c r="K1206" s="61">
        <f>SUM(I1202:I1206)</f>
        <v>255</v>
      </c>
    </row>
    <row r="1207" spans="1:11" ht="30" x14ac:dyDescent="0.25">
      <c r="A1207" s="62">
        <v>1206</v>
      </c>
      <c r="B1207" s="63" t="s">
        <v>2037</v>
      </c>
      <c r="C1207" s="64" t="s">
        <v>2038</v>
      </c>
      <c r="D1207" s="63" t="s">
        <v>157</v>
      </c>
      <c r="E1207" s="65" t="s">
        <v>2056</v>
      </c>
      <c r="F1207" s="63" t="s">
        <v>327</v>
      </c>
      <c r="G1207" s="64" t="s">
        <v>2057</v>
      </c>
      <c r="H1207" s="72" t="s">
        <v>2141</v>
      </c>
      <c r="I1207" s="66">
        <v>30</v>
      </c>
      <c r="J1207" s="67">
        <v>77</v>
      </c>
      <c r="K1207" s="137"/>
    </row>
    <row r="1208" spans="1:11" x14ac:dyDescent="0.25">
      <c r="A1208" s="49">
        <v>1207</v>
      </c>
      <c r="B1208" s="50" t="s">
        <v>2037</v>
      </c>
      <c r="C1208" s="93" t="s">
        <v>2038</v>
      </c>
      <c r="D1208" s="50" t="s">
        <v>105</v>
      </c>
      <c r="E1208" s="8" t="s">
        <v>2058</v>
      </c>
      <c r="F1208" s="50" t="s">
        <v>2059</v>
      </c>
      <c r="G1208" s="93" t="s">
        <v>2060</v>
      </c>
      <c r="H1208" s="113"/>
      <c r="I1208" s="52">
        <v>5</v>
      </c>
      <c r="J1208" s="53">
        <v>77</v>
      </c>
      <c r="K1208" s="138"/>
    </row>
    <row r="1209" spans="1:11" x14ac:dyDescent="0.25">
      <c r="A1209" s="49">
        <v>1208</v>
      </c>
      <c r="B1209" s="50" t="s">
        <v>2037</v>
      </c>
      <c r="C1209" s="93" t="s">
        <v>2038</v>
      </c>
      <c r="D1209" s="50" t="s">
        <v>105</v>
      </c>
      <c r="E1209" s="8" t="s">
        <v>2058</v>
      </c>
      <c r="F1209" s="50">
        <v>3789</v>
      </c>
      <c r="G1209" s="93" t="s">
        <v>2061</v>
      </c>
      <c r="H1209" s="113"/>
      <c r="I1209" s="52">
        <v>18</v>
      </c>
      <c r="J1209" s="53">
        <v>77</v>
      </c>
      <c r="K1209" s="138"/>
    </row>
    <row r="1210" spans="1:11" x14ac:dyDescent="0.25">
      <c r="A1210" s="49">
        <v>1209</v>
      </c>
      <c r="B1210" s="50" t="s">
        <v>2037</v>
      </c>
      <c r="C1210" s="93" t="s">
        <v>2038</v>
      </c>
      <c r="D1210" s="50" t="s">
        <v>105</v>
      </c>
      <c r="E1210" s="8" t="s">
        <v>2058</v>
      </c>
      <c r="F1210" s="50">
        <v>2222</v>
      </c>
      <c r="G1210" s="93" t="s">
        <v>2062</v>
      </c>
      <c r="H1210" s="113"/>
      <c r="I1210" s="52">
        <v>12</v>
      </c>
      <c r="J1210" s="53">
        <v>77</v>
      </c>
      <c r="K1210" s="138"/>
    </row>
    <row r="1211" spans="1:11" x14ac:dyDescent="0.25">
      <c r="A1211" s="49">
        <v>1210</v>
      </c>
      <c r="B1211" s="50" t="s">
        <v>2037</v>
      </c>
      <c r="C1211" s="93" t="s">
        <v>2038</v>
      </c>
      <c r="D1211" s="50" t="s">
        <v>105</v>
      </c>
      <c r="E1211" s="8" t="s">
        <v>2058</v>
      </c>
      <c r="F1211" s="50">
        <v>1351</v>
      </c>
      <c r="G1211" s="93" t="s">
        <v>2063</v>
      </c>
      <c r="H1211" s="113"/>
      <c r="I1211" s="52">
        <v>28</v>
      </c>
      <c r="J1211" s="53">
        <v>77</v>
      </c>
      <c r="K1211" s="138"/>
    </row>
    <row r="1212" spans="1:11" x14ac:dyDescent="0.25">
      <c r="A1212" s="49">
        <v>1211</v>
      </c>
      <c r="B1212" s="50" t="s">
        <v>2037</v>
      </c>
      <c r="C1212" s="93" t="s">
        <v>2038</v>
      </c>
      <c r="D1212" s="50" t="s">
        <v>105</v>
      </c>
      <c r="E1212" s="8" t="s">
        <v>2058</v>
      </c>
      <c r="F1212" s="50">
        <v>2221</v>
      </c>
      <c r="G1212" s="93" t="s">
        <v>2064</v>
      </c>
      <c r="H1212" s="113"/>
      <c r="I1212" s="52">
        <v>17</v>
      </c>
      <c r="J1212" s="53">
        <v>77</v>
      </c>
      <c r="K1212" s="138"/>
    </row>
    <row r="1213" spans="1:11" x14ac:dyDescent="0.25">
      <c r="A1213" s="49">
        <v>1212</v>
      </c>
      <c r="B1213" s="50" t="s">
        <v>2037</v>
      </c>
      <c r="C1213" s="93" t="s">
        <v>2038</v>
      </c>
      <c r="D1213" s="50" t="s">
        <v>105</v>
      </c>
      <c r="E1213" s="8" t="s">
        <v>2058</v>
      </c>
      <c r="F1213" s="50">
        <v>3236</v>
      </c>
      <c r="G1213" s="93" t="s">
        <v>2065</v>
      </c>
      <c r="H1213" s="113"/>
      <c r="I1213" s="52">
        <v>13</v>
      </c>
      <c r="J1213" s="53">
        <v>77</v>
      </c>
      <c r="K1213" s="138"/>
    </row>
    <row r="1214" spans="1:11" x14ac:dyDescent="0.25">
      <c r="A1214" s="49">
        <v>1213</v>
      </c>
      <c r="B1214" s="50" t="s">
        <v>2037</v>
      </c>
      <c r="C1214" s="93" t="s">
        <v>2038</v>
      </c>
      <c r="D1214" s="50" t="s">
        <v>105</v>
      </c>
      <c r="E1214" s="8" t="s">
        <v>2058</v>
      </c>
      <c r="F1214" s="50">
        <v>3635</v>
      </c>
      <c r="G1214" s="93" t="s">
        <v>2066</v>
      </c>
      <c r="H1214" s="113"/>
      <c r="I1214" s="52">
        <v>25</v>
      </c>
      <c r="J1214" s="53">
        <v>77</v>
      </c>
      <c r="K1214" s="138"/>
    </row>
    <row r="1215" spans="1:11" x14ac:dyDescent="0.25">
      <c r="A1215" s="49">
        <v>1214</v>
      </c>
      <c r="B1215" s="50" t="s">
        <v>2037</v>
      </c>
      <c r="C1215" s="93" t="s">
        <v>2038</v>
      </c>
      <c r="D1215" s="50" t="s">
        <v>105</v>
      </c>
      <c r="E1215" s="8" t="s">
        <v>2058</v>
      </c>
      <c r="F1215" s="50" t="s">
        <v>2067</v>
      </c>
      <c r="G1215" s="93" t="s">
        <v>2068</v>
      </c>
      <c r="H1215" s="113"/>
      <c r="I1215" s="52">
        <v>15</v>
      </c>
      <c r="J1215" s="53">
        <v>77</v>
      </c>
      <c r="K1215" s="138"/>
    </row>
    <row r="1216" spans="1:11" ht="30" x14ac:dyDescent="0.25">
      <c r="A1216" s="49">
        <v>1215</v>
      </c>
      <c r="B1216" s="50" t="s">
        <v>2037</v>
      </c>
      <c r="C1216" s="51" t="s">
        <v>2038</v>
      </c>
      <c r="D1216" s="50" t="s">
        <v>548</v>
      </c>
      <c r="E1216" s="8" t="s">
        <v>2069</v>
      </c>
      <c r="F1216" s="50" t="s">
        <v>2070</v>
      </c>
      <c r="G1216" s="51" t="s">
        <v>2071</v>
      </c>
      <c r="H1216" s="68" t="s">
        <v>2141</v>
      </c>
      <c r="I1216" s="52">
        <v>34</v>
      </c>
      <c r="J1216" s="53">
        <v>77</v>
      </c>
      <c r="K1216" s="139"/>
    </row>
    <row r="1217" spans="1:11" ht="15.75" thickBot="1" x14ac:dyDescent="0.3">
      <c r="A1217" s="55">
        <v>1216</v>
      </c>
      <c r="B1217" s="56" t="s">
        <v>2037</v>
      </c>
      <c r="C1217" s="95" t="s">
        <v>2038</v>
      </c>
      <c r="D1217" s="56" t="s">
        <v>1064</v>
      </c>
      <c r="E1217" s="58" t="s">
        <v>2072</v>
      </c>
      <c r="F1217" s="56" t="s">
        <v>2073</v>
      </c>
      <c r="G1217" s="57" t="s">
        <v>2074</v>
      </c>
      <c r="H1217" s="71"/>
      <c r="I1217" s="59">
        <v>13</v>
      </c>
      <c r="J1217" s="60">
        <v>77</v>
      </c>
      <c r="K1217" s="114">
        <f>SUM(I1207:I1217)</f>
        <v>210</v>
      </c>
    </row>
    <row r="1218" spans="1:11" x14ac:dyDescent="0.25">
      <c r="A1218" s="62">
        <v>1217</v>
      </c>
      <c r="B1218" s="63" t="s">
        <v>2075</v>
      </c>
      <c r="C1218" s="64" t="s">
        <v>2076</v>
      </c>
      <c r="D1218" s="63" t="s">
        <v>354</v>
      </c>
      <c r="E1218" s="65" t="s">
        <v>2077</v>
      </c>
      <c r="F1218" s="63" t="s">
        <v>2078</v>
      </c>
      <c r="G1218" s="64" t="s">
        <v>2079</v>
      </c>
      <c r="H1218" s="64"/>
      <c r="I1218" s="66">
        <v>1</v>
      </c>
      <c r="J1218" s="67">
        <v>78</v>
      </c>
      <c r="K1218" s="134"/>
    </row>
    <row r="1219" spans="1:11" x14ac:dyDescent="0.25">
      <c r="A1219" s="49">
        <v>1218</v>
      </c>
      <c r="B1219" s="50" t="s">
        <v>2075</v>
      </c>
      <c r="C1219" s="51" t="s">
        <v>2076</v>
      </c>
      <c r="D1219" s="50" t="s">
        <v>354</v>
      </c>
      <c r="E1219" s="8" t="s">
        <v>2077</v>
      </c>
      <c r="F1219" s="50" t="s">
        <v>2080</v>
      </c>
      <c r="G1219" s="51" t="s">
        <v>2081</v>
      </c>
      <c r="H1219" s="51"/>
      <c r="I1219" s="52">
        <v>2</v>
      </c>
      <c r="J1219" s="53">
        <v>78</v>
      </c>
      <c r="K1219" s="135"/>
    </row>
    <row r="1220" spans="1:11" x14ac:dyDescent="0.25">
      <c r="A1220" s="49">
        <v>1219</v>
      </c>
      <c r="B1220" s="50" t="s">
        <v>2075</v>
      </c>
      <c r="C1220" s="51" t="s">
        <v>2076</v>
      </c>
      <c r="D1220" s="50" t="s">
        <v>354</v>
      </c>
      <c r="E1220" s="8" t="s">
        <v>2077</v>
      </c>
      <c r="F1220" s="50" t="s">
        <v>355</v>
      </c>
      <c r="G1220" s="51" t="s">
        <v>2082</v>
      </c>
      <c r="H1220" s="51"/>
      <c r="I1220" s="52">
        <v>8</v>
      </c>
      <c r="J1220" s="53">
        <v>78</v>
      </c>
      <c r="K1220" s="135"/>
    </row>
    <row r="1221" spans="1:11" x14ac:dyDescent="0.25">
      <c r="A1221" s="49">
        <v>1220</v>
      </c>
      <c r="B1221" s="50" t="s">
        <v>2075</v>
      </c>
      <c r="C1221" s="51" t="s">
        <v>2076</v>
      </c>
      <c r="D1221" s="50" t="s">
        <v>354</v>
      </c>
      <c r="E1221" s="8" t="s">
        <v>2077</v>
      </c>
      <c r="F1221" s="50" t="s">
        <v>2083</v>
      </c>
      <c r="G1221" s="51" t="s">
        <v>2084</v>
      </c>
      <c r="H1221" s="51"/>
      <c r="I1221" s="52">
        <v>2</v>
      </c>
      <c r="J1221" s="53">
        <v>78</v>
      </c>
      <c r="K1221" s="135"/>
    </row>
    <row r="1222" spans="1:11" x14ac:dyDescent="0.25">
      <c r="A1222" s="49">
        <v>1221</v>
      </c>
      <c r="B1222" s="50" t="s">
        <v>2075</v>
      </c>
      <c r="C1222" s="51" t="s">
        <v>2076</v>
      </c>
      <c r="D1222" s="50" t="s">
        <v>354</v>
      </c>
      <c r="E1222" s="8" t="s">
        <v>2077</v>
      </c>
      <c r="F1222" s="50" t="s">
        <v>2085</v>
      </c>
      <c r="G1222" s="51" t="s">
        <v>2086</v>
      </c>
      <c r="H1222" s="51"/>
      <c r="I1222" s="52">
        <v>1</v>
      </c>
      <c r="J1222" s="53">
        <v>78</v>
      </c>
      <c r="K1222" s="135"/>
    </row>
    <row r="1223" spans="1:11" x14ac:dyDescent="0.25">
      <c r="A1223" s="49">
        <v>1222</v>
      </c>
      <c r="B1223" s="50" t="s">
        <v>2075</v>
      </c>
      <c r="C1223" s="51" t="s">
        <v>2076</v>
      </c>
      <c r="D1223" s="50" t="s">
        <v>354</v>
      </c>
      <c r="E1223" s="8" t="s">
        <v>2077</v>
      </c>
      <c r="F1223" s="50" t="s">
        <v>857</v>
      </c>
      <c r="G1223" s="51" t="s">
        <v>1027</v>
      </c>
      <c r="H1223" s="51"/>
      <c r="I1223" s="52">
        <v>5</v>
      </c>
      <c r="J1223" s="53">
        <v>78</v>
      </c>
      <c r="K1223" s="135"/>
    </row>
    <row r="1224" spans="1:11" x14ac:dyDescent="0.25">
      <c r="A1224" s="49">
        <v>1223</v>
      </c>
      <c r="B1224" s="50" t="s">
        <v>2075</v>
      </c>
      <c r="C1224" s="51" t="s">
        <v>2076</v>
      </c>
      <c r="D1224" s="50" t="s">
        <v>354</v>
      </c>
      <c r="E1224" s="8" t="s">
        <v>2077</v>
      </c>
      <c r="F1224" s="50" t="s">
        <v>2087</v>
      </c>
      <c r="G1224" s="51" t="s">
        <v>1164</v>
      </c>
      <c r="H1224" s="51"/>
      <c r="I1224" s="52">
        <v>2</v>
      </c>
      <c r="J1224" s="53">
        <v>78</v>
      </c>
      <c r="K1224" s="135"/>
    </row>
    <row r="1225" spans="1:11" x14ac:dyDescent="0.25">
      <c r="A1225" s="49">
        <v>1224</v>
      </c>
      <c r="B1225" s="50" t="s">
        <v>2075</v>
      </c>
      <c r="C1225" s="51" t="s">
        <v>2076</v>
      </c>
      <c r="D1225" s="50" t="s">
        <v>354</v>
      </c>
      <c r="E1225" s="8" t="s">
        <v>2077</v>
      </c>
      <c r="F1225" s="50" t="s">
        <v>2085</v>
      </c>
      <c r="G1225" s="51" t="s">
        <v>2088</v>
      </c>
      <c r="H1225" s="51"/>
      <c r="I1225" s="52">
        <v>2</v>
      </c>
      <c r="J1225" s="53">
        <v>78</v>
      </c>
      <c r="K1225" s="135"/>
    </row>
    <row r="1226" spans="1:11" x14ac:dyDescent="0.25">
      <c r="A1226" s="49">
        <v>1225</v>
      </c>
      <c r="B1226" s="50" t="s">
        <v>2075</v>
      </c>
      <c r="C1226" s="51" t="s">
        <v>2076</v>
      </c>
      <c r="D1226" s="50" t="s">
        <v>354</v>
      </c>
      <c r="E1226" s="8" t="s">
        <v>2077</v>
      </c>
      <c r="F1226" s="50" t="s">
        <v>1919</v>
      </c>
      <c r="G1226" s="51" t="s">
        <v>349</v>
      </c>
      <c r="H1226" s="51"/>
      <c r="I1226" s="52">
        <v>5</v>
      </c>
      <c r="J1226" s="53">
        <v>78</v>
      </c>
      <c r="K1226" s="135"/>
    </row>
    <row r="1227" spans="1:11" x14ac:dyDescent="0.25">
      <c r="A1227" s="49">
        <v>1226</v>
      </c>
      <c r="B1227" s="50" t="s">
        <v>2075</v>
      </c>
      <c r="C1227" s="51" t="s">
        <v>2076</v>
      </c>
      <c r="D1227" s="50" t="s">
        <v>354</v>
      </c>
      <c r="E1227" s="8" t="s">
        <v>2077</v>
      </c>
      <c r="F1227" s="50" t="s">
        <v>185</v>
      </c>
      <c r="G1227" s="51" t="s">
        <v>1118</v>
      </c>
      <c r="H1227" s="51"/>
      <c r="I1227" s="52">
        <v>2</v>
      </c>
      <c r="J1227" s="53">
        <v>78</v>
      </c>
      <c r="K1227" s="135"/>
    </row>
    <row r="1228" spans="1:11" x14ac:dyDescent="0.25">
      <c r="A1228" s="49">
        <v>1227</v>
      </c>
      <c r="B1228" s="50" t="s">
        <v>2075</v>
      </c>
      <c r="C1228" s="51" t="s">
        <v>2076</v>
      </c>
      <c r="D1228" s="50" t="s">
        <v>354</v>
      </c>
      <c r="E1228" s="8" t="s">
        <v>2077</v>
      </c>
      <c r="F1228" s="50" t="s">
        <v>2085</v>
      </c>
      <c r="G1228" s="51" t="s">
        <v>2089</v>
      </c>
      <c r="H1228" s="51"/>
      <c r="I1228" s="52">
        <v>8</v>
      </c>
      <c r="J1228" s="53">
        <v>78</v>
      </c>
      <c r="K1228" s="135"/>
    </row>
    <row r="1229" spans="1:11" x14ac:dyDescent="0.25">
      <c r="A1229" s="49">
        <v>1228</v>
      </c>
      <c r="B1229" s="50" t="s">
        <v>2075</v>
      </c>
      <c r="C1229" s="51" t="s">
        <v>2076</v>
      </c>
      <c r="D1229" s="50" t="s">
        <v>862</v>
      </c>
      <c r="E1229" s="8" t="s">
        <v>2090</v>
      </c>
      <c r="F1229" s="50" t="s">
        <v>646</v>
      </c>
      <c r="G1229" s="51" t="s">
        <v>2091</v>
      </c>
      <c r="H1229" s="51"/>
      <c r="I1229" s="52">
        <v>15</v>
      </c>
      <c r="J1229" s="53">
        <v>78</v>
      </c>
      <c r="K1229" s="135"/>
    </row>
    <row r="1230" spans="1:11" x14ac:dyDescent="0.25">
      <c r="A1230" s="49">
        <v>1229</v>
      </c>
      <c r="B1230" s="50" t="s">
        <v>2075</v>
      </c>
      <c r="C1230" s="93" t="s">
        <v>2076</v>
      </c>
      <c r="D1230" s="73" t="s">
        <v>862</v>
      </c>
      <c r="E1230" s="8" t="s">
        <v>2090</v>
      </c>
      <c r="F1230" s="50" t="s">
        <v>1078</v>
      </c>
      <c r="G1230" s="51" t="s">
        <v>2092</v>
      </c>
      <c r="H1230" s="51"/>
      <c r="I1230" s="52">
        <v>21</v>
      </c>
      <c r="J1230" s="53">
        <v>78</v>
      </c>
      <c r="K1230" s="135"/>
    </row>
    <row r="1231" spans="1:11" x14ac:dyDescent="0.25">
      <c r="A1231" s="49">
        <v>1230</v>
      </c>
      <c r="B1231" s="50" t="s">
        <v>2075</v>
      </c>
      <c r="C1231" s="93" t="s">
        <v>2076</v>
      </c>
      <c r="D1231" s="73" t="s">
        <v>1231</v>
      </c>
      <c r="E1231" s="8" t="s">
        <v>2093</v>
      </c>
      <c r="F1231" s="50" t="s">
        <v>578</v>
      </c>
      <c r="G1231" s="51" t="s">
        <v>2094</v>
      </c>
      <c r="H1231" s="51"/>
      <c r="I1231" s="52">
        <v>3</v>
      </c>
      <c r="J1231" s="53">
        <v>78</v>
      </c>
      <c r="K1231" s="135"/>
    </row>
    <row r="1232" spans="1:11" x14ac:dyDescent="0.25">
      <c r="A1232" s="49">
        <v>1231</v>
      </c>
      <c r="B1232" s="50" t="s">
        <v>2075</v>
      </c>
      <c r="C1232" s="93" t="s">
        <v>2076</v>
      </c>
      <c r="D1232" s="73" t="s">
        <v>1231</v>
      </c>
      <c r="E1232" s="8" t="s">
        <v>2093</v>
      </c>
      <c r="F1232" s="50" t="s">
        <v>1078</v>
      </c>
      <c r="G1232" s="51" t="s">
        <v>2095</v>
      </c>
      <c r="H1232" s="51"/>
      <c r="I1232" s="52">
        <v>4</v>
      </c>
      <c r="J1232" s="53">
        <v>78</v>
      </c>
      <c r="K1232" s="135"/>
    </row>
    <row r="1233" spans="1:11" x14ac:dyDescent="0.25">
      <c r="A1233" s="49">
        <v>1232</v>
      </c>
      <c r="B1233" s="50" t="s">
        <v>2075</v>
      </c>
      <c r="C1233" s="93" t="s">
        <v>2076</v>
      </c>
      <c r="D1233" s="73" t="s">
        <v>1231</v>
      </c>
      <c r="E1233" s="8" t="s">
        <v>2093</v>
      </c>
      <c r="F1233" s="50" t="s">
        <v>735</v>
      </c>
      <c r="G1233" s="51" t="s">
        <v>2092</v>
      </c>
      <c r="H1233" s="51"/>
      <c r="I1233" s="52">
        <v>6</v>
      </c>
      <c r="J1233" s="53">
        <v>78</v>
      </c>
      <c r="K1233" s="135"/>
    </row>
    <row r="1234" spans="1:11" x14ac:dyDescent="0.25">
      <c r="A1234" s="49">
        <v>1233</v>
      </c>
      <c r="B1234" s="50" t="s">
        <v>2075</v>
      </c>
      <c r="C1234" s="93" t="s">
        <v>2076</v>
      </c>
      <c r="D1234" s="73" t="s">
        <v>2096</v>
      </c>
      <c r="E1234" s="94" t="s">
        <v>2097</v>
      </c>
      <c r="F1234" s="73" t="s">
        <v>821</v>
      </c>
      <c r="G1234" s="51" t="s">
        <v>1710</v>
      </c>
      <c r="H1234" s="51"/>
      <c r="I1234" s="52">
        <v>6</v>
      </c>
      <c r="J1234" s="53">
        <v>78</v>
      </c>
      <c r="K1234" s="135"/>
    </row>
    <row r="1235" spans="1:11" x14ac:dyDescent="0.25">
      <c r="A1235" s="49">
        <v>1234</v>
      </c>
      <c r="B1235" s="50" t="s">
        <v>2075</v>
      </c>
      <c r="C1235" s="93" t="s">
        <v>2076</v>
      </c>
      <c r="D1235" s="73" t="s">
        <v>2096</v>
      </c>
      <c r="E1235" s="94" t="s">
        <v>2097</v>
      </c>
      <c r="F1235" s="73" t="s">
        <v>1843</v>
      </c>
      <c r="G1235" s="51" t="s">
        <v>2098</v>
      </c>
      <c r="H1235" s="51"/>
      <c r="I1235" s="52">
        <v>25</v>
      </c>
      <c r="J1235" s="53">
        <v>78</v>
      </c>
      <c r="K1235" s="135"/>
    </row>
    <row r="1236" spans="1:11" x14ac:dyDescent="0.25">
      <c r="A1236" s="49">
        <v>1235</v>
      </c>
      <c r="B1236" s="50" t="s">
        <v>2075</v>
      </c>
      <c r="C1236" s="93" t="s">
        <v>2076</v>
      </c>
      <c r="D1236" s="73" t="s">
        <v>2096</v>
      </c>
      <c r="E1236" s="94" t="s">
        <v>2097</v>
      </c>
      <c r="F1236" s="73" t="s">
        <v>212</v>
      </c>
      <c r="G1236" s="51" t="s">
        <v>2099</v>
      </c>
      <c r="H1236" s="51"/>
      <c r="I1236" s="52">
        <v>3</v>
      </c>
      <c r="J1236" s="53">
        <v>78</v>
      </c>
      <c r="K1236" s="135"/>
    </row>
    <row r="1237" spans="1:11" x14ac:dyDescent="0.25">
      <c r="A1237" s="49">
        <v>1236</v>
      </c>
      <c r="B1237" s="50" t="s">
        <v>2075</v>
      </c>
      <c r="C1237" s="93" t="s">
        <v>2076</v>
      </c>
      <c r="D1237" s="73" t="s">
        <v>2096</v>
      </c>
      <c r="E1237" s="94" t="s">
        <v>2097</v>
      </c>
      <c r="F1237" s="73" t="s">
        <v>2080</v>
      </c>
      <c r="G1237" s="51" t="s">
        <v>2100</v>
      </c>
      <c r="H1237" s="51"/>
      <c r="I1237" s="52">
        <v>3</v>
      </c>
      <c r="J1237" s="53">
        <v>78</v>
      </c>
      <c r="K1237" s="135"/>
    </row>
    <row r="1238" spans="1:11" x14ac:dyDescent="0.25">
      <c r="A1238" s="49">
        <v>1237</v>
      </c>
      <c r="B1238" s="50" t="s">
        <v>2075</v>
      </c>
      <c r="C1238" s="93" t="s">
        <v>2076</v>
      </c>
      <c r="D1238" s="73" t="s">
        <v>2096</v>
      </c>
      <c r="E1238" s="94" t="s">
        <v>2097</v>
      </c>
      <c r="F1238" s="73" t="s">
        <v>528</v>
      </c>
      <c r="G1238" s="51" t="s">
        <v>2101</v>
      </c>
      <c r="H1238" s="51"/>
      <c r="I1238" s="52">
        <v>20</v>
      </c>
      <c r="J1238" s="53">
        <v>78</v>
      </c>
      <c r="K1238" s="135"/>
    </row>
    <row r="1239" spans="1:11" x14ac:dyDescent="0.25">
      <c r="A1239" s="49">
        <v>1238</v>
      </c>
      <c r="B1239" s="50" t="s">
        <v>2075</v>
      </c>
      <c r="C1239" s="93" t="s">
        <v>2076</v>
      </c>
      <c r="D1239" s="73" t="s">
        <v>2096</v>
      </c>
      <c r="E1239" s="94" t="s">
        <v>2097</v>
      </c>
      <c r="F1239" s="73" t="s">
        <v>1009</v>
      </c>
      <c r="G1239" s="51" t="s">
        <v>2102</v>
      </c>
      <c r="H1239" s="51"/>
      <c r="I1239" s="52">
        <v>25</v>
      </c>
      <c r="J1239" s="53">
        <v>78</v>
      </c>
      <c r="K1239" s="135"/>
    </row>
    <row r="1240" spans="1:11" x14ac:dyDescent="0.25">
      <c r="A1240" s="49">
        <v>1239</v>
      </c>
      <c r="B1240" s="50" t="s">
        <v>2075</v>
      </c>
      <c r="C1240" s="93" t="s">
        <v>2076</v>
      </c>
      <c r="D1240" s="73" t="s">
        <v>2096</v>
      </c>
      <c r="E1240" s="94" t="s">
        <v>2097</v>
      </c>
      <c r="F1240" s="73" t="s">
        <v>1350</v>
      </c>
      <c r="G1240" s="51" t="s">
        <v>2103</v>
      </c>
      <c r="H1240" s="51"/>
      <c r="I1240" s="52">
        <v>5</v>
      </c>
      <c r="J1240" s="53">
        <v>78</v>
      </c>
      <c r="K1240" s="135"/>
    </row>
    <row r="1241" spans="1:11" x14ac:dyDescent="0.25">
      <c r="A1241" s="49">
        <v>1240</v>
      </c>
      <c r="B1241" s="50" t="s">
        <v>2075</v>
      </c>
      <c r="C1241" s="93" t="s">
        <v>2076</v>
      </c>
      <c r="D1241" s="73" t="s">
        <v>2096</v>
      </c>
      <c r="E1241" s="94" t="s">
        <v>2097</v>
      </c>
      <c r="F1241" s="73" t="s">
        <v>1016</v>
      </c>
      <c r="G1241" s="51" t="s">
        <v>1927</v>
      </c>
      <c r="H1241" s="51"/>
      <c r="I1241" s="52">
        <v>21</v>
      </c>
      <c r="J1241" s="53">
        <v>78</v>
      </c>
      <c r="K1241" s="135"/>
    </row>
    <row r="1242" spans="1:11" x14ac:dyDescent="0.25">
      <c r="A1242" s="49">
        <v>1241</v>
      </c>
      <c r="B1242" s="50" t="s">
        <v>2075</v>
      </c>
      <c r="C1242" s="93" t="s">
        <v>2076</v>
      </c>
      <c r="D1242" s="73" t="s">
        <v>2096</v>
      </c>
      <c r="E1242" s="94" t="s">
        <v>2097</v>
      </c>
      <c r="F1242" s="73" t="s">
        <v>2104</v>
      </c>
      <c r="G1242" s="51" t="s">
        <v>2105</v>
      </c>
      <c r="H1242" s="51"/>
      <c r="I1242" s="52">
        <v>4</v>
      </c>
      <c r="J1242" s="53">
        <v>78</v>
      </c>
      <c r="K1242" s="135"/>
    </row>
    <row r="1243" spans="1:11" x14ac:dyDescent="0.25">
      <c r="A1243" s="49">
        <v>1242</v>
      </c>
      <c r="B1243" s="50" t="s">
        <v>2075</v>
      </c>
      <c r="C1243" s="51" t="s">
        <v>2076</v>
      </c>
      <c r="D1243" s="50" t="s">
        <v>2096</v>
      </c>
      <c r="E1243" s="8" t="s">
        <v>2097</v>
      </c>
      <c r="F1243" s="50" t="s">
        <v>141</v>
      </c>
      <c r="G1243" s="51" t="s">
        <v>2106</v>
      </c>
      <c r="H1243" s="51"/>
      <c r="I1243" s="52">
        <v>10</v>
      </c>
      <c r="J1243" s="53">
        <v>78</v>
      </c>
      <c r="K1243" s="135"/>
    </row>
    <row r="1244" spans="1:11" x14ac:dyDescent="0.25">
      <c r="A1244" s="49">
        <v>1243</v>
      </c>
      <c r="B1244" s="50" t="s">
        <v>2075</v>
      </c>
      <c r="C1244" s="93" t="s">
        <v>2076</v>
      </c>
      <c r="D1244" s="73" t="s">
        <v>2096</v>
      </c>
      <c r="E1244" s="94" t="s">
        <v>2097</v>
      </c>
      <c r="F1244" s="73" t="s">
        <v>1013</v>
      </c>
      <c r="G1244" s="51" t="s">
        <v>2107</v>
      </c>
      <c r="H1244" s="51"/>
      <c r="I1244" s="52">
        <v>7</v>
      </c>
      <c r="J1244" s="53">
        <v>78</v>
      </c>
      <c r="K1244" s="135"/>
    </row>
    <row r="1245" spans="1:11" x14ac:dyDescent="0.25">
      <c r="A1245" s="49">
        <v>1244</v>
      </c>
      <c r="B1245" s="50" t="s">
        <v>2075</v>
      </c>
      <c r="C1245" s="51" t="s">
        <v>2076</v>
      </c>
      <c r="D1245" s="50" t="s">
        <v>2108</v>
      </c>
      <c r="E1245" s="8" t="s">
        <v>2109</v>
      </c>
      <c r="F1245" s="50" t="s">
        <v>2110</v>
      </c>
      <c r="G1245" s="51" t="s">
        <v>2111</v>
      </c>
      <c r="H1245" s="51"/>
      <c r="I1245" s="52">
        <v>1</v>
      </c>
      <c r="J1245" s="53">
        <v>78</v>
      </c>
      <c r="K1245" s="135"/>
    </row>
    <row r="1246" spans="1:11" x14ac:dyDescent="0.25">
      <c r="A1246" s="49">
        <v>1245</v>
      </c>
      <c r="B1246" s="50" t="s">
        <v>2075</v>
      </c>
      <c r="C1246" s="93" t="s">
        <v>2076</v>
      </c>
      <c r="D1246" s="73" t="s">
        <v>2112</v>
      </c>
      <c r="E1246" s="8" t="s">
        <v>2113</v>
      </c>
      <c r="F1246" s="50" t="s">
        <v>738</v>
      </c>
      <c r="G1246" s="51" t="s">
        <v>2114</v>
      </c>
      <c r="H1246" s="51"/>
      <c r="I1246" s="52">
        <v>3</v>
      </c>
      <c r="J1246" s="53">
        <v>78</v>
      </c>
      <c r="K1246" s="135"/>
    </row>
    <row r="1247" spans="1:11" x14ac:dyDescent="0.25">
      <c r="A1247" s="49">
        <v>1246</v>
      </c>
      <c r="B1247" s="50" t="s">
        <v>2075</v>
      </c>
      <c r="C1247" s="93" t="s">
        <v>2076</v>
      </c>
      <c r="D1247" s="73" t="s">
        <v>2112</v>
      </c>
      <c r="E1247" s="8" t="s">
        <v>2113</v>
      </c>
      <c r="F1247" s="50" t="s">
        <v>384</v>
      </c>
      <c r="G1247" s="51" t="s">
        <v>2115</v>
      </c>
      <c r="H1247" s="51"/>
      <c r="I1247" s="52">
        <v>4</v>
      </c>
      <c r="J1247" s="53">
        <v>78</v>
      </c>
      <c r="K1247" s="135"/>
    </row>
    <row r="1248" spans="1:11" x14ac:dyDescent="0.25">
      <c r="A1248" s="49">
        <v>1247</v>
      </c>
      <c r="B1248" s="50" t="s">
        <v>2075</v>
      </c>
      <c r="C1248" s="51" t="s">
        <v>2076</v>
      </c>
      <c r="D1248" s="50" t="s">
        <v>2116</v>
      </c>
      <c r="E1248" s="8" t="s">
        <v>2117</v>
      </c>
      <c r="F1248" s="50" t="s">
        <v>1727</v>
      </c>
      <c r="G1248" s="51" t="s">
        <v>2118</v>
      </c>
      <c r="H1248" s="51"/>
      <c r="I1248" s="52">
        <v>11</v>
      </c>
      <c r="J1248" s="53">
        <v>78</v>
      </c>
      <c r="K1248" s="135"/>
    </row>
    <row r="1249" spans="1:11" x14ac:dyDescent="0.25">
      <c r="A1249" s="49">
        <v>1248</v>
      </c>
      <c r="B1249" s="50" t="s">
        <v>2075</v>
      </c>
      <c r="C1249" s="51" t="s">
        <v>2076</v>
      </c>
      <c r="D1249" s="50" t="s">
        <v>2116</v>
      </c>
      <c r="E1249" s="8" t="s">
        <v>2117</v>
      </c>
      <c r="F1249" s="50" t="s">
        <v>1508</v>
      </c>
      <c r="G1249" s="51" t="s">
        <v>2119</v>
      </c>
      <c r="H1249" s="51"/>
      <c r="I1249" s="52">
        <v>7</v>
      </c>
      <c r="J1249" s="53">
        <v>78</v>
      </c>
      <c r="K1249" s="136"/>
    </row>
    <row r="1250" spans="1:11" ht="15.75" thickBot="1" x14ac:dyDescent="0.3">
      <c r="A1250" s="55">
        <v>1249</v>
      </c>
      <c r="B1250" s="56" t="s">
        <v>2075</v>
      </c>
      <c r="C1250" s="57" t="s">
        <v>2076</v>
      </c>
      <c r="D1250" s="56" t="s">
        <v>2120</v>
      </c>
      <c r="E1250" s="58" t="s">
        <v>2121</v>
      </c>
      <c r="F1250" s="56" t="s">
        <v>864</v>
      </c>
      <c r="G1250" s="57" t="s">
        <v>2122</v>
      </c>
      <c r="H1250" s="57"/>
      <c r="I1250" s="59">
        <v>20</v>
      </c>
      <c r="J1250" s="60">
        <v>78</v>
      </c>
      <c r="K1250" s="61">
        <f>SUM(I1218:I1250)</f>
        <v>262</v>
      </c>
    </row>
    <row r="1251" spans="1:11" ht="30" x14ac:dyDescent="0.25">
      <c r="A1251" s="62">
        <v>1250</v>
      </c>
      <c r="B1251" s="63" t="s">
        <v>2123</v>
      </c>
      <c r="C1251" s="64" t="s">
        <v>2124</v>
      </c>
      <c r="D1251" s="63" t="s">
        <v>1064</v>
      </c>
      <c r="E1251" s="65" t="s">
        <v>2125</v>
      </c>
      <c r="F1251" s="63" t="s">
        <v>2126</v>
      </c>
      <c r="G1251" s="64" t="s">
        <v>2127</v>
      </c>
      <c r="H1251" s="64"/>
      <c r="I1251" s="66">
        <v>27</v>
      </c>
      <c r="J1251" s="67">
        <v>79</v>
      </c>
      <c r="K1251" s="134"/>
    </row>
    <row r="1252" spans="1:11" x14ac:dyDescent="0.25">
      <c r="A1252" s="49">
        <v>1251</v>
      </c>
      <c r="B1252" s="50" t="s">
        <v>707</v>
      </c>
      <c r="C1252" s="51" t="s">
        <v>2124</v>
      </c>
      <c r="D1252" s="50" t="s">
        <v>72</v>
      </c>
      <c r="E1252" s="8" t="s">
        <v>2128</v>
      </c>
      <c r="F1252" s="50" t="s">
        <v>305</v>
      </c>
      <c r="G1252" s="51" t="s">
        <v>2129</v>
      </c>
      <c r="H1252" s="51"/>
      <c r="I1252" s="52">
        <v>150</v>
      </c>
      <c r="J1252" s="53">
        <v>79</v>
      </c>
      <c r="K1252" s="135"/>
    </row>
    <row r="1253" spans="1:11" ht="30" x14ac:dyDescent="0.25">
      <c r="A1253" s="49">
        <v>1252</v>
      </c>
      <c r="B1253" s="50" t="s">
        <v>2123</v>
      </c>
      <c r="C1253" s="51" t="s">
        <v>2124</v>
      </c>
      <c r="D1253" s="50" t="s">
        <v>1064</v>
      </c>
      <c r="E1253" s="8" t="s">
        <v>2125</v>
      </c>
      <c r="F1253" s="50" t="s">
        <v>747</v>
      </c>
      <c r="G1253" s="51" t="s">
        <v>2130</v>
      </c>
      <c r="H1253" s="51"/>
      <c r="I1253" s="52">
        <v>11</v>
      </c>
      <c r="J1253" s="53">
        <v>79</v>
      </c>
      <c r="K1253" s="135"/>
    </row>
    <row r="1254" spans="1:11" ht="30" x14ac:dyDescent="0.25">
      <c r="A1254" s="49">
        <v>1253</v>
      </c>
      <c r="B1254" s="50" t="s">
        <v>2123</v>
      </c>
      <c r="C1254" s="51" t="s">
        <v>2124</v>
      </c>
      <c r="D1254" s="50" t="s">
        <v>1064</v>
      </c>
      <c r="E1254" s="8" t="s">
        <v>2125</v>
      </c>
      <c r="F1254" s="50" t="s">
        <v>2131</v>
      </c>
      <c r="G1254" s="51" t="s">
        <v>2132</v>
      </c>
      <c r="H1254" s="51"/>
      <c r="I1254" s="52">
        <v>38</v>
      </c>
      <c r="J1254" s="53">
        <v>79</v>
      </c>
      <c r="K1254" s="135"/>
    </row>
    <row r="1255" spans="1:11" ht="30" x14ac:dyDescent="0.25">
      <c r="A1255" s="49">
        <v>1254</v>
      </c>
      <c r="B1255" s="50" t="s">
        <v>2123</v>
      </c>
      <c r="C1255" s="51" t="s">
        <v>2124</v>
      </c>
      <c r="D1255" s="50" t="s">
        <v>1064</v>
      </c>
      <c r="E1255" s="8" t="s">
        <v>2125</v>
      </c>
      <c r="F1255" s="50" t="s">
        <v>2133</v>
      </c>
      <c r="G1255" s="51" t="s">
        <v>2134</v>
      </c>
      <c r="H1255" s="51"/>
      <c r="I1255" s="52">
        <v>18</v>
      </c>
      <c r="J1255" s="53">
        <v>79</v>
      </c>
      <c r="K1255" s="136"/>
    </row>
    <row r="1256" spans="1:11" ht="30.75" thickBot="1" x14ac:dyDescent="0.3">
      <c r="A1256" s="55">
        <v>1255</v>
      </c>
      <c r="B1256" s="56" t="s">
        <v>2123</v>
      </c>
      <c r="C1256" s="57" t="s">
        <v>2124</v>
      </c>
      <c r="D1256" s="56" t="s">
        <v>1064</v>
      </c>
      <c r="E1256" s="58" t="s">
        <v>2125</v>
      </c>
      <c r="F1256" s="56" t="s">
        <v>2135</v>
      </c>
      <c r="G1256" s="57" t="s">
        <v>2049</v>
      </c>
      <c r="H1256" s="57"/>
      <c r="I1256" s="59">
        <v>27</v>
      </c>
      <c r="J1256" s="60">
        <v>79</v>
      </c>
      <c r="K1256" s="61">
        <f>SUM(I1251:I1256)</f>
        <v>271</v>
      </c>
    </row>
    <row r="1258" spans="1:11" ht="15.75" thickBot="1" x14ac:dyDescent="0.3"/>
    <row r="1259" spans="1:11" ht="15.75" thickBot="1" x14ac:dyDescent="0.3">
      <c r="G1259" s="116" t="s">
        <v>2143</v>
      </c>
      <c r="H1259" s="117"/>
      <c r="I1259" s="118">
        <f t="shared" ref="I1259" si="0">SUM(I2:I1256)</f>
        <v>18472</v>
      </c>
      <c r="J1259" s="119"/>
      <c r="K1259" s="120">
        <f>SUM(K2:K1256)</f>
        <v>18472</v>
      </c>
    </row>
  </sheetData>
  <sheetProtection password="C45C" sheet="1" objects="1" scenarios="1"/>
  <mergeCells count="74">
    <mergeCell ref="K1218:K1249"/>
    <mergeCell ref="K1251:K1255"/>
    <mergeCell ref="K1165:K1174"/>
    <mergeCell ref="K1176:K1183"/>
    <mergeCell ref="K1185:K1191"/>
    <mergeCell ref="K1194:K1200"/>
    <mergeCell ref="K1202:K1205"/>
    <mergeCell ref="K1207:K1216"/>
    <mergeCell ref="K1149:K1163"/>
    <mergeCell ref="K970:K988"/>
    <mergeCell ref="K990:K998"/>
    <mergeCell ref="K1000:K1015"/>
    <mergeCell ref="K1017:K1019"/>
    <mergeCell ref="K1021:K1030"/>
    <mergeCell ref="K1034:K1046"/>
    <mergeCell ref="K1048:K1056"/>
    <mergeCell ref="K1058:K1078"/>
    <mergeCell ref="K1080:K1105"/>
    <mergeCell ref="K1107:K1123"/>
    <mergeCell ref="K1125:K1147"/>
    <mergeCell ref="K944:K968"/>
    <mergeCell ref="K778:K799"/>
    <mergeCell ref="K801:K810"/>
    <mergeCell ref="K812:K826"/>
    <mergeCell ref="K828:K862"/>
    <mergeCell ref="K870:K875"/>
    <mergeCell ref="K877:K886"/>
    <mergeCell ref="K888:K891"/>
    <mergeCell ref="K893:K918"/>
    <mergeCell ref="K920:K927"/>
    <mergeCell ref="K929:K930"/>
    <mergeCell ref="K932:K942"/>
    <mergeCell ref="K759:K776"/>
    <mergeCell ref="K593:K628"/>
    <mergeCell ref="K630:K636"/>
    <mergeCell ref="K638:K657"/>
    <mergeCell ref="K659:K663"/>
    <mergeCell ref="K665:K668"/>
    <mergeCell ref="K670:K682"/>
    <mergeCell ref="K684:K692"/>
    <mergeCell ref="K694:K708"/>
    <mergeCell ref="K710:K725"/>
    <mergeCell ref="K727:K738"/>
    <mergeCell ref="K740:K757"/>
    <mergeCell ref="K544:K591"/>
    <mergeCell ref="K269:K276"/>
    <mergeCell ref="K278:K283"/>
    <mergeCell ref="K285:K287"/>
    <mergeCell ref="K289:K299"/>
    <mergeCell ref="K301:K312"/>
    <mergeCell ref="K314:K363"/>
    <mergeCell ref="K365:K382"/>
    <mergeCell ref="K384:K417"/>
    <mergeCell ref="K419:K456"/>
    <mergeCell ref="K458:K515"/>
    <mergeCell ref="K517:K542"/>
    <mergeCell ref="K260:K267"/>
    <mergeCell ref="K93:K99"/>
    <mergeCell ref="K101:K109"/>
    <mergeCell ref="K111:K132"/>
    <mergeCell ref="K134:K147"/>
    <mergeCell ref="K149:K165"/>
    <mergeCell ref="K167:K175"/>
    <mergeCell ref="K177:K206"/>
    <mergeCell ref="K208:K222"/>
    <mergeCell ref="K224:K232"/>
    <mergeCell ref="K234:K244"/>
    <mergeCell ref="K246:K258"/>
    <mergeCell ref="K73:K91"/>
    <mergeCell ref="K2:K22"/>
    <mergeCell ref="K24:K36"/>
    <mergeCell ref="K38:K50"/>
    <mergeCell ref="K52:K58"/>
    <mergeCell ref="K60:K71"/>
  </mergeCells>
  <dataValidations count="2">
    <dataValidation allowBlank="1" showInputMessage="1" showErrorMessage="1" prompt="Corresponde a la Clave de la Base de datos del INEGI" sqref="F512:F525"/>
    <dataValidation type="list" allowBlank="1" showInputMessage="1" showErrorMessage="1" sqref="C512:C525">
      <formula1>#REF!</formula1>
    </dataValidation>
  </dataValidations>
  <printOptions horizontalCentered="1"/>
  <pageMargins left="0.78740157480314965" right="0.78740157480314965" top="0.98425196850393704" bottom="0.78740157480314965" header="0.39370078740157483" footer="0.39370078740157483"/>
  <pageSetup scale="55" fitToHeight="0" orientation="portrait" r:id="rId1"/>
  <headerFooter>
    <oddHeader>&amp;L&amp;G&amp;C&amp;G&amp;R&amp;G</oddHeader>
    <oddFooter>&amp;R&amp;"Century Gothic,Normal"&amp;12Página &amp;P de &amp;N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J13"/>
  <sheetViews>
    <sheetView workbookViewId="0">
      <selection activeCell="J13" sqref="J13"/>
    </sheetView>
  </sheetViews>
  <sheetFormatPr baseColWidth="10" defaultRowHeight="15" x14ac:dyDescent="0.25"/>
  <cols>
    <col min="10" max="10" width="2.85546875" customWidth="1"/>
  </cols>
  <sheetData>
    <row r="11" spans="7:10" x14ac:dyDescent="0.25">
      <c r="G11">
        <v>12</v>
      </c>
      <c r="H11">
        <v>20</v>
      </c>
      <c r="J11" t="b">
        <f>IF(G11&gt;H11,TRUE,FALSE)</f>
        <v>0</v>
      </c>
    </row>
    <row r="13" spans="7:10" x14ac:dyDescent="0.25">
      <c r="G13">
        <v>21</v>
      </c>
      <c r="H13">
        <v>24</v>
      </c>
      <c r="J13" s="126">
        <f>IF(G13&lt;H13,1,0)</f>
        <v>1</v>
      </c>
    </row>
  </sheetData>
  <conditionalFormatting sqref="J20">
    <cfRule type="containsText" dxfId="3" priority="8" operator="containsText" text="VERDADERO">
      <formula>NOT(ISERROR(SEARCH("VERDADERO",J20)))</formula>
    </cfRule>
  </conditionalFormatting>
  <conditionalFormatting sqref="J11:J13">
    <cfRule type="containsText" dxfId="2" priority="6" operator="containsText" text="FALSO">
      <formula>NOT(ISERROR(SEARCH("FALSO",J11)))</formula>
    </cfRule>
    <cfRule type="containsText" dxfId="1" priority="7" operator="containsText" text="VERDADERO">
      <formula>NOT(ISERROR(SEARCH("VERDADERO",J11)))</formula>
    </cfRule>
  </conditionalFormatting>
  <conditionalFormatting sqref="L1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G13">
    <cfRule type="expression" dxfId="0" priority="1">
      <formula>IF($G$13&lt;$H$13,VERDADERO.FALSO)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88BB7DD-FDF1-47E5-AD3C-B2964CE1AEF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4RedToBlack" iconId="3"/>
              <x14:cfIcon iconSet="4RedToBlack" iconId="3"/>
              <x14:cfIcon iconSet="3TrafficLights1" iconId="2"/>
            </x14:iconSet>
          </x14:cfRule>
          <xm:sqref>J13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Empresas</vt:lpstr>
      <vt:lpstr>Oferta</vt:lpstr>
      <vt:lpstr>Beneficiarios</vt:lpstr>
      <vt:lpstr>Localidades Viviendas</vt:lpstr>
      <vt:lpstr>Hoja1</vt:lpstr>
      <vt:lpstr>'Localidades Viviendas'!Títulos_a_imprimir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Perez Teran</dc:creator>
  <cp:lastModifiedBy>Daniel Estrada Gonzalez</cp:lastModifiedBy>
  <cp:lastPrinted>2018-02-24T01:47:53Z</cp:lastPrinted>
  <dcterms:created xsi:type="dcterms:W3CDTF">2017-09-13T21:59:09Z</dcterms:created>
  <dcterms:modified xsi:type="dcterms:W3CDTF">2018-05-22T17:49:08Z</dcterms:modified>
</cp:coreProperties>
</file>